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filterPrivacy="1" defaultThemeVersion="124226"/>
  <xr:revisionPtr revIDLastSave="0" documentId="13_ncr:1_{9B1CCB67-446A-4A14-9CFD-F1FBDA170C7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Unifi Dynamic Asset Allocation " sheetId="1" r:id="rId1"/>
  </sheets>
  <externalReferences>
    <externalReference r:id="rId2"/>
  </externalReferences>
  <definedNames>
    <definedName name="_xlnm._FilterDatabase" localSheetId="0" hidden="1">'Unifi Dynamic Asset Allocation '!$A$5:$H$145</definedName>
    <definedName name="page\x2dtotal">#REF!</definedName>
    <definedName name="page\x2dtotal\x2dmaster0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53" i="1" l="1"/>
  <c r="E141" i="1"/>
  <c r="E142" i="1" s="1"/>
  <c r="D141" i="1"/>
  <c r="D142" i="1" s="1"/>
  <c r="D80" i="1" l="1"/>
  <c r="D79" i="1"/>
  <c r="D78" i="1"/>
  <c r="D77" i="1"/>
  <c r="D76" i="1"/>
  <c r="D75" i="1"/>
  <c r="D74" i="1"/>
  <c r="D73" i="1"/>
  <c r="D72" i="1"/>
  <c r="D71" i="1"/>
  <c r="D70" i="1"/>
  <c r="D69" i="1"/>
  <c r="D68" i="1"/>
  <c r="D67" i="1"/>
  <c r="D66" i="1"/>
  <c r="D65" i="1"/>
  <c r="D64" i="1"/>
  <c r="D63" i="1"/>
  <c r="D62" i="1"/>
  <c r="D61" i="1"/>
  <c r="E97" i="1" l="1"/>
  <c r="E100" i="1" s="1"/>
  <c r="F95" i="1" l="1"/>
  <c r="F96" i="1"/>
  <c r="F86" i="1"/>
  <c r="F97" i="1" l="1"/>
  <c r="F100" i="1" s="1"/>
</calcChain>
</file>

<file path=xl/sharedStrings.xml><?xml version="1.0" encoding="utf-8"?>
<sst xmlns="http://schemas.openxmlformats.org/spreadsheetml/2006/main" count="525" uniqueCount="307">
  <si>
    <t>Unifi Dynamic Asset Allocation Fund</t>
  </si>
  <si>
    <t>Name of Instrument</t>
  </si>
  <si>
    <t>ISIN</t>
  </si>
  <si>
    <t>Rating/Industry</t>
  </si>
  <si>
    <t>Quantity</t>
  </si>
  <si>
    <t>Market Value (In Rs. lakh)</t>
  </si>
  <si>
    <t>% To Net Assets</t>
  </si>
  <si>
    <t>Yield to Maturity (YTM)</t>
  </si>
  <si>
    <t>Equity &amp; Equity related</t>
  </si>
  <si>
    <t>a) Listed / awaiting listing on Stock Exchanges</t>
  </si>
  <si>
    <t xml:space="preserve"> HDFC Bank Limited</t>
  </si>
  <si>
    <t>INE040A01034</t>
  </si>
  <si>
    <t>BANKS</t>
  </si>
  <si>
    <t xml:space="preserve"> Tata Consultancy Services Limited</t>
  </si>
  <si>
    <t>INE467B01029</t>
  </si>
  <si>
    <t xml:space="preserve"> Infosys Limited</t>
  </si>
  <si>
    <t>INE009A01021</t>
  </si>
  <si>
    <t xml:space="preserve"> Tech Mahindra Limited</t>
  </si>
  <si>
    <t>INE669C01036</t>
  </si>
  <si>
    <t xml:space="preserve"> Hero MotoCorp Limited</t>
  </si>
  <si>
    <t>INE158A01026</t>
  </si>
  <si>
    <t xml:space="preserve"> Tata Consumer Products Limited</t>
  </si>
  <si>
    <t>INE192A01025</t>
  </si>
  <si>
    <t xml:space="preserve"> Bank of Baroda</t>
  </si>
  <si>
    <t>INE028A01039</t>
  </si>
  <si>
    <t xml:space="preserve"> Bajaj Finance Limited</t>
  </si>
  <si>
    <t>INE296A01024</t>
  </si>
  <si>
    <t>FINANCE</t>
  </si>
  <si>
    <t xml:space="preserve"> Samvardhana Motherson International Ltd</t>
  </si>
  <si>
    <t>INE775A01035</t>
  </si>
  <si>
    <t xml:space="preserve"> Apollo Hospitals Enterprise Limited</t>
  </si>
  <si>
    <t>INE437A01024</t>
  </si>
  <si>
    <t xml:space="preserve"> Mahindra &amp; Mahindra Limited</t>
  </si>
  <si>
    <t>INE101A01026</t>
  </si>
  <si>
    <t xml:space="preserve"> Power Grid Corporation of India Limited</t>
  </si>
  <si>
    <t>INE752E01010</t>
  </si>
  <si>
    <t xml:space="preserve"> Titan Company Limited</t>
  </si>
  <si>
    <t>INE280A01028</t>
  </si>
  <si>
    <t>CONSUMER DURABLES</t>
  </si>
  <si>
    <t xml:space="preserve"> Lupin Limited</t>
  </si>
  <si>
    <t>INE326A01037</t>
  </si>
  <si>
    <t xml:space="preserve"> SBI Life Insurance Company Limited</t>
  </si>
  <si>
    <t>INE123W01016</t>
  </si>
  <si>
    <t xml:space="preserve"> Trent Limited</t>
  </si>
  <si>
    <t>INE849A01020</t>
  </si>
  <si>
    <t>RETAILING</t>
  </si>
  <si>
    <t xml:space="preserve"> Bajaj Finserv Limited</t>
  </si>
  <si>
    <t>INE918I01026</t>
  </si>
  <si>
    <t xml:space="preserve"> Reliance Industries Limited</t>
  </si>
  <si>
    <t>INE002A01018</t>
  </si>
  <si>
    <t>PETROLEUM PRODUCTS</t>
  </si>
  <si>
    <t xml:space="preserve"> Steel Authority of India Limited</t>
  </si>
  <si>
    <t>INE114A01011</t>
  </si>
  <si>
    <t>FERROUS METALS</t>
  </si>
  <si>
    <t xml:space="preserve"> Hindalco Industries Limited</t>
  </si>
  <si>
    <t>INE038A01020</t>
  </si>
  <si>
    <t>NON - FERROUS METALS</t>
  </si>
  <si>
    <t xml:space="preserve"> Oil &amp; Natural Gas Corporation Limited</t>
  </si>
  <si>
    <t>INE213A01029</t>
  </si>
  <si>
    <t xml:space="preserve"> Ambuja Cements Limited</t>
  </si>
  <si>
    <t>INE079A01024</t>
  </si>
  <si>
    <t xml:space="preserve"> Coal India Limited</t>
  </si>
  <si>
    <t>INE522F01014</t>
  </si>
  <si>
    <t xml:space="preserve"> Aurobindo Pharma Limited</t>
  </si>
  <si>
    <t>INE406A01037</t>
  </si>
  <si>
    <t xml:space="preserve"> The Federal Bank  Limited</t>
  </si>
  <si>
    <t>INE171A01029</t>
  </si>
  <si>
    <t xml:space="preserve"> Hindustan Unilever Limited</t>
  </si>
  <si>
    <t>INE030A01027</t>
  </si>
  <si>
    <t xml:space="preserve"> Tata Chemicals Limited</t>
  </si>
  <si>
    <t>INE092A01019</t>
  </si>
  <si>
    <t xml:space="preserve"> Cipla Limited</t>
  </si>
  <si>
    <t>INE059A01026</t>
  </si>
  <si>
    <t xml:space="preserve"> Adani Port &amp; Special Economic Zone Ltd</t>
  </si>
  <si>
    <t>INE742F01042</t>
  </si>
  <si>
    <t xml:space="preserve"> Astral Limited</t>
  </si>
  <si>
    <t>INE006I01046</t>
  </si>
  <si>
    <t>INDUSTRIAL PRODUCTS</t>
  </si>
  <si>
    <t xml:space="preserve"> Tata Motors Limited</t>
  </si>
  <si>
    <t>INE155A01022</t>
  </si>
  <si>
    <t xml:space="preserve"> Adani Green Energy Limited</t>
  </si>
  <si>
    <t>INE364U01010</t>
  </si>
  <si>
    <t xml:space="preserve"> Jindal Steel &amp; Power Limited</t>
  </si>
  <si>
    <t>INE749A01030</t>
  </si>
  <si>
    <t xml:space="preserve"> Nestle India Limited</t>
  </si>
  <si>
    <t>INE239A01024</t>
  </si>
  <si>
    <t xml:space="preserve"> HCL Technologies Limited</t>
  </si>
  <si>
    <t>INE860A01027</t>
  </si>
  <si>
    <t xml:space="preserve"> ITC Limited</t>
  </si>
  <si>
    <t>INE154A01025</t>
  </si>
  <si>
    <t xml:space="preserve"> Sanofi Consumer Healthcare India Limited</t>
  </si>
  <si>
    <t>INE0UOS01011</t>
  </si>
  <si>
    <t xml:space="preserve"> Canara Bank</t>
  </si>
  <si>
    <t>INE476A01022</t>
  </si>
  <si>
    <t>Subtotal</t>
  </si>
  <si>
    <t>NIL</t>
  </si>
  <si>
    <t>Total</t>
  </si>
  <si>
    <t>Canara Bank</t>
  </si>
  <si>
    <t>ITC Limited</t>
  </si>
  <si>
    <t>HCL Technologies Limited</t>
  </si>
  <si>
    <t>Nestle India Limited</t>
  </si>
  <si>
    <t>Jindal Steel &amp; Power Limited</t>
  </si>
  <si>
    <t>Adani Green Energy Limited</t>
  </si>
  <si>
    <t>Tata Motors Limited</t>
  </si>
  <si>
    <t>Astral Limited</t>
  </si>
  <si>
    <t>Adani Port &amp; Special Economic Zone Ltd</t>
  </si>
  <si>
    <t>Cipla Limited</t>
  </si>
  <si>
    <t>Tata Chemicals Limited</t>
  </si>
  <si>
    <t>Hindustan Unilever Limited</t>
  </si>
  <si>
    <t>The Federal Bank  Limited</t>
  </si>
  <si>
    <t>Aurobindo Pharma Limited</t>
  </si>
  <si>
    <t>Coal India Limited</t>
  </si>
  <si>
    <t>Ambuja Cements Limited</t>
  </si>
  <si>
    <t>Oil &amp; Natural Gas Corporation Limited</t>
  </si>
  <si>
    <t>Hindalco Industries Limited</t>
  </si>
  <si>
    <t>Steel Authority of India Limited</t>
  </si>
  <si>
    <t>Reliance Industries Limited</t>
  </si>
  <si>
    <t>Bajaj Finserv Limited</t>
  </si>
  <si>
    <t>Trent Limited</t>
  </si>
  <si>
    <t>SBI Life Insurance Company Limited</t>
  </si>
  <si>
    <t>Lupin Limited</t>
  </si>
  <si>
    <t>Titan Company Limited</t>
  </si>
  <si>
    <t>Power Grid Corporation of India Limited</t>
  </si>
  <si>
    <t>Mahindra &amp; Mahindra Limited</t>
  </si>
  <si>
    <t>Apollo Hospitals Enterprise Limited</t>
  </si>
  <si>
    <t>Samvardhana Motherson International Ltd</t>
  </si>
  <si>
    <t>Bajaj Finance Limited</t>
  </si>
  <si>
    <t>Bank of Baroda</t>
  </si>
  <si>
    <t>Tata Consumer Products Limited</t>
  </si>
  <si>
    <t>Hero MotoCorp Limited</t>
  </si>
  <si>
    <t>Tech Mahindra Limited</t>
  </si>
  <si>
    <t>Infosys Limited</t>
  </si>
  <si>
    <t>Tata Consultancy Services Limited</t>
  </si>
  <si>
    <t>HDFC Bank Limited</t>
  </si>
  <si>
    <t>Debt Instruments</t>
  </si>
  <si>
    <t>(a) Listed / awaiting listing on Stock Exchange</t>
  </si>
  <si>
    <t>Govt Securities / SDL</t>
  </si>
  <si>
    <t>IN0020240126</t>
  </si>
  <si>
    <t>SOVEREIGN</t>
  </si>
  <si>
    <t>IN0020230036</t>
  </si>
  <si>
    <t>IN0020210012</t>
  </si>
  <si>
    <t>Non Convertible Debentures</t>
  </si>
  <si>
    <t>7.99% MANKIND PHARMA LIMITED 16-OCT-2026 **</t>
  </si>
  <si>
    <t>INE634S07025</t>
  </si>
  <si>
    <t>8.30% Tata Projects Ltd. 07-JAN-2028 **</t>
  </si>
  <si>
    <t>INE725H08238</t>
  </si>
  <si>
    <t>7.70% REC Limited 31-AUG-2026 **</t>
  </si>
  <si>
    <t>INE020B08FC8</t>
  </si>
  <si>
    <t>CARE AAA</t>
  </si>
  <si>
    <t>8.39% JSW Steel Limited 13-MAY-2027 **</t>
  </si>
  <si>
    <t>INE019A08058</t>
  </si>
  <si>
    <t>8.75% Bharti Telecom Limited 05-NOV-2028 **</t>
  </si>
  <si>
    <t>INE403D08256</t>
  </si>
  <si>
    <t>INE01YL07292</t>
  </si>
  <si>
    <t>5.00% GMR AIRPORTS LIMITED 24-NOV-2026 **</t>
  </si>
  <si>
    <t>INE776C08026</t>
  </si>
  <si>
    <t>8.40% Godrej Properties Limited 25-JAN-2028 **</t>
  </si>
  <si>
    <t>INE484J08089</t>
  </si>
  <si>
    <t>8.40% Godrej Industries Ltd 27-AUG-2027 **</t>
  </si>
  <si>
    <t>INE233A08113</t>
  </si>
  <si>
    <t>CRISIL AA+</t>
  </si>
  <si>
    <t>8.10% PNB Housing Finance Limited 20-APR-2028 **</t>
  </si>
  <si>
    <t>INE572E07209</t>
  </si>
  <si>
    <t>7.80% Can Fin Homes Limited 24-NOV-2025 **</t>
  </si>
  <si>
    <t>INE477A07357</t>
  </si>
  <si>
    <t>INE07HK07700</t>
  </si>
  <si>
    <t>INE432R07380</t>
  </si>
  <si>
    <t>10.40% NAVI FINSERV PRIVATE LIMITED 13-FEB-2026 **</t>
  </si>
  <si>
    <t>INE342T07528</t>
  </si>
  <si>
    <t>INE016P07211</t>
  </si>
  <si>
    <t>INE859C07162</t>
  </si>
  <si>
    <t>INE321N07525</t>
  </si>
  <si>
    <t>INE321N07509</t>
  </si>
  <si>
    <t>INE07HK07734</t>
  </si>
  <si>
    <t>10.70% INDOSTAR CAPITAL FINANCE LIMITED 25-SEP-2027 **</t>
  </si>
  <si>
    <t>INE896L07AA7</t>
  </si>
  <si>
    <t>(b) Privately placed / Unlisted</t>
  </si>
  <si>
    <t>(c) Securitised Debt</t>
  </si>
  <si>
    <t>Money Market Instruments</t>
  </si>
  <si>
    <t>Tri Party Repo (TREPs)</t>
  </si>
  <si>
    <t>TREPS</t>
  </si>
  <si>
    <t>Others</t>
  </si>
  <si>
    <t>GRAND TOTAL</t>
  </si>
  <si>
    <t xml:space="preserve"> $  Less Than 0.01% of NAV</t>
  </si>
  <si>
    <t>Notes :</t>
  </si>
  <si>
    <t>Plan/Option</t>
  </si>
  <si>
    <t>As on March 31, 2025</t>
  </si>
  <si>
    <t>Direct Plan - Growth Option</t>
  </si>
  <si>
    <t>Regular Plan - Growth Option</t>
  </si>
  <si>
    <t>10.90% EarlySalary Services Pvt. Ltd. 27-MAR-2026 **</t>
  </si>
  <si>
    <t>12.00% KRAZYBEE 13-SEP-2025 **</t>
  </si>
  <si>
    <t>8.80% TRUHOME FINANCE LTD 01-DEC-2026 **</t>
  </si>
  <si>
    <t>9.65% VISTAAR FINANCIAL SERVICES PVT LTD 19-APR-2027 **</t>
  </si>
  <si>
    <t>9.95% IKF FINANCE 27-MAR-2027 **</t>
  </si>
  <si>
    <t>9.60% INCRED FINANCIAL SERVICES LTD 16-AUG-2027 **</t>
  </si>
  <si>
    <t>9.50% INCRED FINANCIAL SERVICES LTD 19-JUL-2027 **</t>
  </si>
  <si>
    <t>12.50% KRAZYBEE 12-DEC-2025 **</t>
  </si>
  <si>
    <t>CRISIL AA</t>
  </si>
  <si>
    <t>[ICRA]AA</t>
  </si>
  <si>
    <t>IND BBB+</t>
  </si>
  <si>
    <t>CARE BBB+</t>
  </si>
  <si>
    <t>[ICRA]AA+</t>
  </si>
  <si>
    <t>IND AA+</t>
  </si>
  <si>
    <t>CRISIL A-</t>
  </si>
  <si>
    <t>IND AA</t>
  </si>
  <si>
    <t>CRISIL A</t>
  </si>
  <si>
    <t>[ICRA]A+</t>
  </si>
  <si>
    <t>CARE A+</t>
  </si>
  <si>
    <t>[ICRA]AA-</t>
  </si>
  <si>
    <t>CARE AA-</t>
  </si>
  <si>
    <t>6.79% GOI - 07-OCT-2034#</t>
  </si>
  <si>
    <t>7.17% GOI - 17-APR-2030#</t>
  </si>
  <si>
    <t>5.63% GOI - 12-APR-2026#</t>
  </si>
  <si>
    <t>Margin Money for Derivatives/ Treps</t>
  </si>
  <si>
    <t>As on March 13, 2025</t>
  </si>
  <si>
    <t>Net Current Assets*</t>
  </si>
  <si>
    <t>*Net Current Assets includes interest accrued on fixed income securities - Wherever applicable.</t>
  </si>
  <si>
    <t>Unifi Mutual Fund</t>
  </si>
  <si>
    <t>(c) Preference Shares</t>
  </si>
  <si>
    <t>(b) Unlisted Shares</t>
  </si>
  <si>
    <t>Monthly Portfolio Statement as on March 31, 2025</t>
  </si>
  <si>
    <t>IT - SOFTWARE</t>
  </si>
  <si>
    <t>AUTOMOBILES</t>
  </si>
  <si>
    <t>AGRICULTURAL FOOD &amp; OTHER PRODUCTS</t>
  </si>
  <si>
    <t>AUTO COMPONENTS</t>
  </si>
  <si>
    <t>HEALTHCARE SERVICES</t>
  </si>
  <si>
    <t>POWER</t>
  </si>
  <si>
    <t>PHARMACEUTICALS &amp; BIOTECHNOLOGY</t>
  </si>
  <si>
    <t>INSURANCE</t>
  </si>
  <si>
    <t>OIL</t>
  </si>
  <si>
    <t>CEMENT &amp; CEMENT PRODUCTS</t>
  </si>
  <si>
    <t>CONSUMABLE FUELS</t>
  </si>
  <si>
    <t>DIVERSIFIED FMCG</t>
  </si>
  <si>
    <t>CHEMICALS &amp; PETROCHEMICALS</t>
  </si>
  <si>
    <t>TRANSPORT INFRASTRUCTURE</t>
  </si>
  <si>
    <t>FOOD PRODUCTS</t>
  </si>
  <si>
    <t>#Securities earmarked for Derivative Margin</t>
  </si>
  <si>
    <t>Derivatives</t>
  </si>
  <si>
    <t>Name of the Instrument</t>
  </si>
  <si>
    <t>Long / (Short)</t>
  </si>
  <si>
    <t>Market value 
(Rs. in Lakhs)</t>
  </si>
  <si>
    <t>% to AUM</t>
  </si>
  <si>
    <t>Notes &amp; Symbols</t>
  </si>
  <si>
    <t>Sub Total</t>
  </si>
  <si>
    <t>(Short)</t>
  </si>
  <si>
    <t>Name of security</t>
  </si>
  <si>
    <t>ISIN Code</t>
  </si>
  <si>
    <t>Net receivable/ market value</t>
  </si>
  <si>
    <t>Total amount due (including principal and interest)</t>
  </si>
  <si>
    <t>(Rs. in Lakhs)</t>
  </si>
  <si>
    <t>(as % to NAV)</t>
  </si>
  <si>
    <t>This product is suitable for investors who are seeking*:</t>
  </si>
  <si>
    <t xml:space="preserve">• Income generation and Capital appreciation over medium to long term. </t>
  </si>
  <si>
    <t>•Investment in diversified portfolio of debt, money market, equity and equity related instruments while managing risk through active asset allocation.</t>
  </si>
  <si>
    <t>Tier 1 Benchmark’s Riskometer-(CRISIL Hybrid 50+50 Moderate Index)
The risk of the Benchmark is High Risk</t>
  </si>
  <si>
    <t>Scheme’s Riskometer
 ( The risk of the scheme is moderate Risk)</t>
  </si>
  <si>
    <t>Underlying</t>
  </si>
  <si>
    <t>Series</t>
  </si>
  <si>
    <t>Long / Short</t>
  </si>
  <si>
    <t>Futures Price when purchased 
( Rs. Per unit)</t>
  </si>
  <si>
    <t>Current price of the contract
( Rs. Per unit)</t>
  </si>
  <si>
    <t>Margin maintained in Rs. Lakhs</t>
  </si>
  <si>
    <t>APR25</t>
  </si>
  <si>
    <t>Short</t>
  </si>
  <si>
    <t>Total exposure through futures as  % of net assets : (38.35%)</t>
  </si>
  <si>
    <t>Total Number of contracts where futures were bought</t>
  </si>
  <si>
    <t>Total Number of contracts where futures were sold</t>
  </si>
  <si>
    <r>
      <rPr>
        <b/>
        <sz val="10"/>
        <color theme="1"/>
        <rFont val="Tahoma"/>
        <family val="2"/>
      </rPr>
      <t>*</t>
    </r>
    <r>
      <rPr>
        <sz val="10"/>
        <color theme="1"/>
        <rFont val="Tahoma"/>
        <family val="2"/>
      </rPr>
      <t>Investors should consult their financial advisers if in doubt about whether the product is suitable for them.</t>
    </r>
  </si>
  <si>
    <t xml:space="preserve">Scheme </t>
  </si>
  <si>
    <t>Gross Notional Value of contracts where futures were bought</t>
  </si>
  <si>
    <t>Gross Notional Value of contracts where futures were sold</t>
  </si>
  <si>
    <t>Net Profit/(Loss) value on all contracts combined</t>
  </si>
  <si>
    <t>For the period 01st March 2025 to 31st March 2025, following hedging transactions through futures have been squared off/expired :</t>
  </si>
  <si>
    <t>For the period 01st March 2025 to 31st March 2025, hedging transactions through options which have been squared off/expired: NIL</t>
  </si>
  <si>
    <t>For the period 01st March 2025 to 31st March 2025, following non-hedging transactions through options have been squared off/expired : NIL</t>
  </si>
  <si>
    <t>Other than Hedging Positions through Futures as on 31st March 2025 :NIL</t>
  </si>
  <si>
    <t>Hedging Position through Put Option as on  31st March 2025: NIL</t>
  </si>
  <si>
    <t>Other than Hedging Positions through Options as on  31st March 2025: NIL</t>
  </si>
  <si>
    <t>Hedging Positions through Swaps as on 31st March 2025: NIL</t>
  </si>
  <si>
    <t>Hedging Positions through Interest Rate Futures as on 31st March 2025: NIL</t>
  </si>
  <si>
    <t>Writing of call options under covered call strategy as on 31st March 2025: NIL</t>
  </si>
  <si>
    <t>**Thinly Traded/ Non Traded Securities/ Illiquid Securities</t>
  </si>
  <si>
    <t>Number of Contracts</t>
  </si>
  <si>
    <t>Option Price when purchased</t>
  </si>
  <si>
    <t>Current option price</t>
  </si>
  <si>
    <t>Call/Put</t>
  </si>
  <si>
    <t>Number of contracts</t>
  </si>
  <si>
    <t>Current Price</t>
  </si>
  <si>
    <t>Disclosure for investments in derivative instruments</t>
  </si>
  <si>
    <t>Hedging Positions through Futures as on 31 March 2025</t>
  </si>
  <si>
    <t>1) Exposure to securities classified as below investment grade or default as on March 31, 2025 - NIL</t>
  </si>
  <si>
    <t>2) Total value and percentage of Illiquid equity/preference shares as on March 31, 2025 is NIL</t>
  </si>
  <si>
    <t>3) Net Assets Value per unit (in Rs) are as follows :</t>
  </si>
  <si>
    <t>4) IDCW declared during the period - Not Applicable.</t>
  </si>
  <si>
    <t>5) Total outstanding exposure in derivative instruments as on March 31, 2025 : Rs -20239.57 Lakhs</t>
  </si>
  <si>
    <t>6) Total investments in Foreign Securities / Overseas ETFs as at March 31, 2025 and its percentage to NAV : NIL</t>
  </si>
  <si>
    <t>Additional Notes:</t>
  </si>
  <si>
    <t>3) Reverse Repo market value is considered as book cost plus accrued Interest.</t>
  </si>
  <si>
    <t>4) Whether any security is in default beyond its maturity date: NIL</t>
  </si>
  <si>
    <t>5) Deviation from the valuation prices given by valuation agencies - NIL</t>
  </si>
  <si>
    <t>6) Macaulay Duration of the portfolio : 2.08 years (Only for Debt Portion-including accrued interest, deployment of funds in TREPS &amp; Reverse Repo and net receivables/payable.)</t>
  </si>
  <si>
    <t>7) Modified Duration of the portfolio : 1.97 years (Only for Debt Portion-including accrued interest, deployment of funds in TREPS &amp; Reverse Repo and net receivables/payable.)</t>
  </si>
  <si>
    <t>1) Details of repo transactions in corporate debt securities for the month ended March 31, 2025: NIL</t>
  </si>
  <si>
    <t>2) Details of transactions of (Credit Default Swap) for the month ended March 31, 2025 : NIL</t>
  </si>
  <si>
    <t>For the period 01st October 2024 to 31st March 2025, non hedging transactions through futures have been squared off/expired :Nil</t>
  </si>
  <si>
    <t>^^  As per AMFI Best Practices Circular dated 24 March 2021, Yield to Call (YTC) to be disclosed for Perpetual Bonds issued by Banks, if any.</t>
  </si>
  <si>
    <t>8) Average Maturity of the portfolio : 2.50 years (Only for Debt Portion-including accrued interest, deployment of funds in TREPS &amp; Reverse Repo and net receivables/payable.)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</si>
</sst>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 * #,##0.00_ ;_ * \-#,##0.00_ ;_ * &quot;-&quot;??_ ;_ @_ "/>
    <numFmt numFmtId="164" formatCode="#,##0.0000"/>
    <numFmt numFmtId="165" formatCode="[$-409]mmmm/yy;@"/>
    <numFmt numFmtId="166" formatCode="_-* #,##0.00_-;\-* #,##0.00_-;_-* &quot;-&quot;??_-;_-@_-"/>
    <numFmt numFmtId="167" formatCode="_(* #,##0_);_(* \(#,##0\);_(* &quot;-&quot;??_);_(@_)"/>
    <numFmt numFmtId="168" formatCode="_(* #,##0.00_);_(* \(#,##0.00\);_(* &quot;-&quot;??_);_(@_)"/>
    <numFmt numFmtId="169" formatCode="_(* #,##0.00_);_(* \(#,##0.00\);_(* &quot;-&quot;_);_(* @_)"/>
    <numFmt numFmtId="170" formatCode="_(* #,##0_);_(* \(#,##0\);_(* &quot;-&quot;_);_(* @_)"/>
    <numFmt numFmtId="171" formatCode="\(#,##0\);\-#,##0"/>
  </numFmts>
  <fonts count="19" x14ac:knownFonts="1">
    <font>
      <sz val="11"/>
      <color theme="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rgb="FFFFFFFF"/>
      <name val="Tahoma"/>
      <family val="2"/>
    </font>
    <font>
      <b/>
      <sz val="10"/>
      <color theme="1"/>
      <name val="Tahoma"/>
      <family val="2"/>
    </font>
    <font>
      <sz val="10"/>
      <color theme="1"/>
      <name val="Tahoma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9"/>
      <color theme="1"/>
      <name val="Arial"/>
      <family val="2"/>
    </font>
    <font>
      <b/>
      <sz val="10"/>
      <color rgb="FF000000"/>
      <name val="Tahoma"/>
      <family val="2"/>
    </font>
    <font>
      <sz val="10"/>
      <name val="Tahoma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0"/>
      <name val="Tahoma"/>
      <family val="2"/>
    </font>
    <font>
      <sz val="10"/>
      <name val="Arial"/>
      <family val="2"/>
    </font>
    <font>
      <sz val="9"/>
      <name val="Arial"/>
      <family val="2"/>
    </font>
    <font>
      <b/>
      <sz val="10"/>
      <name val="Franklin Gothic Book"/>
      <family val="2"/>
    </font>
    <font>
      <sz val="10"/>
      <name val="Franklin Gothic Book"/>
      <family val="2"/>
    </font>
    <font>
      <b/>
      <u/>
      <sz val="10"/>
      <color theme="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000000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0">
    <xf numFmtId="0" fontId="0" fillId="0" borderId="0"/>
    <xf numFmtId="9" fontId="6" fillId="0" borderId="0" applyFont="0" applyFill="0" applyBorder="0" applyAlignment="0" applyProtection="0"/>
    <xf numFmtId="0" fontId="2" fillId="0" borderId="0"/>
    <xf numFmtId="43" fontId="12" fillId="0" borderId="0" applyFont="0" applyFill="0" applyBorder="0" applyAlignment="0" applyProtection="0"/>
    <xf numFmtId="0" fontId="14" fillId="0" borderId="0"/>
    <xf numFmtId="0" fontId="1" fillId="0" borderId="0"/>
    <xf numFmtId="166" fontId="1" fillId="0" borderId="0" applyFont="0" applyFill="0" applyBorder="0" applyAlignment="0" applyProtection="0"/>
    <xf numFmtId="168" fontId="14" fillId="0" borderId="0" applyFont="0" applyFill="0" applyBorder="0" applyAlignment="0" applyProtection="0"/>
    <xf numFmtId="0" fontId="1" fillId="0" borderId="0"/>
    <xf numFmtId="0" fontId="14" fillId="0" borderId="0"/>
  </cellStyleXfs>
  <cellXfs count="128">
    <xf numFmtId="0" fontId="0" fillId="0" borderId="0" xfId="0"/>
    <xf numFmtId="0" fontId="0" fillId="0" borderId="0" xfId="0" applyAlignment="1">
      <alignment horizontal="left" indent="1"/>
    </xf>
    <xf numFmtId="0" fontId="4" fillId="0" borderId="1" xfId="0" applyFont="1" applyBorder="1" applyAlignment="1">
      <alignment horizontal="center" vertical="top" wrapText="1"/>
    </xf>
    <xf numFmtId="0" fontId="3" fillId="2" borderId="2" xfId="0" applyFont="1" applyFill="1" applyBorder="1" applyAlignment="1">
      <alignment horizontal="right" vertical="top" wrapText="1"/>
    </xf>
    <xf numFmtId="0" fontId="0" fillId="2" borderId="3" xfId="0" applyFill="1" applyBorder="1" applyAlignment="1">
      <alignment vertical="top" wrapText="1"/>
    </xf>
    <xf numFmtId="0" fontId="4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vertical="top" wrapText="1"/>
    </xf>
    <xf numFmtId="0" fontId="5" fillId="0" borderId="1" xfId="0" applyFont="1" applyBorder="1" applyAlignment="1">
      <alignment horizontal="left" vertical="top" wrapText="1"/>
    </xf>
    <xf numFmtId="1" fontId="5" fillId="0" borderId="1" xfId="0" applyNumberFormat="1" applyFont="1" applyBorder="1" applyAlignment="1">
      <alignment horizontal="right" vertical="top" wrapText="1"/>
    </xf>
    <xf numFmtId="4" fontId="5" fillId="0" borderId="1" xfId="0" applyNumberFormat="1" applyFont="1" applyBorder="1" applyAlignment="1">
      <alignment horizontal="right" vertical="top" wrapText="1"/>
    </xf>
    <xf numFmtId="10" fontId="5" fillId="0" borderId="1" xfId="0" applyNumberFormat="1" applyFont="1" applyBorder="1" applyAlignment="1">
      <alignment horizontal="right" vertical="top" wrapText="1"/>
    </xf>
    <xf numFmtId="4" fontId="4" fillId="0" borderId="1" xfId="0" applyNumberFormat="1" applyFont="1" applyBorder="1" applyAlignment="1">
      <alignment horizontal="right" vertical="top" wrapText="1"/>
    </xf>
    <xf numFmtId="10" fontId="4" fillId="0" borderId="1" xfId="0" applyNumberFormat="1" applyFont="1" applyBorder="1" applyAlignment="1">
      <alignment horizontal="right" vertical="top" wrapText="1"/>
    </xf>
    <xf numFmtId="0" fontId="4" fillId="0" borderId="1" xfId="0" applyFont="1" applyBorder="1" applyAlignment="1">
      <alignment horizontal="right" vertical="top" wrapText="1"/>
    </xf>
    <xf numFmtId="164" fontId="5" fillId="0" borderId="1" xfId="0" applyNumberFormat="1" applyFont="1" applyBorder="1" applyAlignment="1">
      <alignment horizontal="center" vertical="top" wrapText="1"/>
    </xf>
    <xf numFmtId="0" fontId="0" fillId="0" borderId="2" xfId="0" applyBorder="1" applyAlignment="1">
      <alignment horizontal="left" vertical="top" wrapText="1"/>
    </xf>
    <xf numFmtId="0" fontId="5" fillId="0" borderId="0" xfId="0" applyFont="1" applyAlignment="1">
      <alignment horizontal="left" indent="1"/>
    </xf>
    <xf numFmtId="0" fontId="0" fillId="0" borderId="4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4" fontId="0" fillId="0" borderId="0" xfId="0" applyNumberFormat="1"/>
    <xf numFmtId="4" fontId="4" fillId="0" borderId="3" xfId="0" applyNumberFormat="1" applyFont="1" applyBorder="1" applyAlignment="1">
      <alignment horizontal="right" vertical="top" wrapText="1"/>
    </xf>
    <xf numFmtId="9" fontId="4" fillId="0" borderId="3" xfId="1" applyFont="1" applyBorder="1" applyAlignment="1">
      <alignment horizontal="right" vertical="top" wrapText="1"/>
    </xf>
    <xf numFmtId="0" fontId="0" fillId="0" borderId="7" xfId="0" applyBorder="1"/>
    <xf numFmtId="0" fontId="0" fillId="0" borderId="2" xfId="0" applyBorder="1" applyAlignment="1">
      <alignment vertical="top" wrapText="1"/>
    </xf>
    <xf numFmtId="0" fontId="4" fillId="0" borderId="2" xfId="0" applyFont="1" applyBorder="1" applyAlignment="1">
      <alignment vertical="top" wrapText="1"/>
    </xf>
    <xf numFmtId="0" fontId="7" fillId="0" borderId="1" xfId="0" applyFont="1" applyBorder="1" applyAlignment="1">
      <alignment horizontal="left" vertical="top" wrapText="1"/>
    </xf>
    <xf numFmtId="0" fontId="7" fillId="0" borderId="0" xfId="0" applyFont="1" applyAlignment="1">
      <alignment horizontal="left" indent="1"/>
    </xf>
    <xf numFmtId="0" fontId="0" fillId="0" borderId="0" xfId="0" applyAlignment="1">
      <alignment horizontal="left" vertical="top" wrapText="1"/>
    </xf>
    <xf numFmtId="4" fontId="4" fillId="0" borderId="0" xfId="0" applyNumberFormat="1" applyFont="1" applyAlignment="1">
      <alignment horizontal="right" vertical="top" wrapText="1"/>
    </xf>
    <xf numFmtId="9" fontId="4" fillId="0" borderId="0" xfId="1" applyFont="1" applyBorder="1" applyAlignment="1">
      <alignment horizontal="right" vertical="top" wrapText="1"/>
    </xf>
    <xf numFmtId="0" fontId="8" fillId="3" borderId="0" xfId="0" applyFont="1" applyFill="1"/>
    <xf numFmtId="0" fontId="5" fillId="0" borderId="7" xfId="0" applyFont="1" applyBorder="1" applyAlignment="1">
      <alignment horizontal="left" vertical="top" wrapText="1"/>
    </xf>
    <xf numFmtId="0" fontId="6" fillId="0" borderId="7" xfId="0" applyFont="1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10" fontId="5" fillId="0" borderId="7" xfId="1" applyNumberFormat="1" applyFont="1" applyBorder="1" applyAlignment="1">
      <alignment horizontal="right" vertical="top" wrapText="1"/>
    </xf>
    <xf numFmtId="9" fontId="4" fillId="0" borderId="7" xfId="1" applyFont="1" applyBorder="1" applyAlignment="1">
      <alignment horizontal="right" vertical="top" wrapText="1"/>
    </xf>
    <xf numFmtId="0" fontId="4" fillId="0" borderId="7" xfId="0" applyFont="1" applyBorder="1" applyAlignment="1">
      <alignment horizontal="left" vertical="top" wrapText="1"/>
    </xf>
    <xf numFmtId="0" fontId="8" fillId="3" borderId="8" xfId="0" applyFont="1" applyFill="1" applyBorder="1"/>
    <xf numFmtId="0" fontId="4" fillId="0" borderId="10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0" fontId="9" fillId="3" borderId="7" xfId="0" applyFont="1" applyFill="1" applyBorder="1" applyAlignment="1">
      <alignment horizontal="left" vertical="top" wrapText="1"/>
    </xf>
    <xf numFmtId="0" fontId="9" fillId="3" borderId="7" xfId="0" applyFont="1" applyFill="1" applyBorder="1" applyAlignment="1">
      <alignment horizontal="center" vertical="top" wrapText="1"/>
    </xf>
    <xf numFmtId="0" fontId="10" fillId="0" borderId="7" xfId="2" applyFont="1" applyBorder="1" applyAlignment="1">
      <alignment vertical="center"/>
    </xf>
    <xf numFmtId="0" fontId="10" fillId="0" borderId="7" xfId="2" applyFont="1" applyBorder="1" applyAlignment="1">
      <alignment horizontal="center" vertical="center"/>
    </xf>
    <xf numFmtId="0" fontId="10" fillId="0" borderId="7" xfId="2" applyFont="1" applyBorder="1" applyAlignment="1">
      <alignment horizontal="center" vertical="center" wrapText="1"/>
    </xf>
    <xf numFmtId="0" fontId="11" fillId="0" borderId="0" xfId="0" applyFont="1" applyAlignment="1">
      <alignment horizontal="center" wrapText="1"/>
    </xf>
    <xf numFmtId="0" fontId="13" fillId="0" borderId="0" xfId="2" applyFont="1" applyAlignment="1">
      <alignment vertical="center"/>
    </xf>
    <xf numFmtId="0" fontId="10" fillId="0" borderId="0" xfId="2" applyFont="1" applyAlignment="1">
      <alignment horizontal="center" vertical="center"/>
    </xf>
    <xf numFmtId="0" fontId="13" fillId="0" borderId="11" xfId="4" applyFont="1" applyBorder="1" applyAlignment="1">
      <alignment vertical="top"/>
    </xf>
    <xf numFmtId="0" fontId="13" fillId="0" borderId="7" xfId="2" applyFont="1" applyBorder="1" applyAlignment="1">
      <alignment vertical="top" wrapText="1"/>
    </xf>
    <xf numFmtId="165" fontId="15" fillId="0" borderId="7" xfId="2" quotePrefix="1" applyNumberFormat="1" applyFont="1" applyBorder="1" applyAlignment="1">
      <alignment horizontal="right"/>
    </xf>
    <xf numFmtId="43" fontId="10" fillId="0" borderId="7" xfId="3" applyFont="1" applyBorder="1" applyAlignment="1">
      <alignment horizontal="center" vertical="center"/>
    </xf>
    <xf numFmtId="2" fontId="10" fillId="0" borderId="7" xfId="2" applyNumberFormat="1" applyFont="1" applyBorder="1" applyAlignment="1">
      <alignment horizontal="center" vertical="center"/>
    </xf>
    <xf numFmtId="0" fontId="10" fillId="0" borderId="11" xfId="4" applyFont="1" applyBorder="1" applyAlignment="1">
      <alignment vertical="top"/>
    </xf>
    <xf numFmtId="0" fontId="10" fillId="0" borderId="0" xfId="2" applyFont="1" applyAlignment="1">
      <alignment vertical="center"/>
    </xf>
    <xf numFmtId="0" fontId="5" fillId="0" borderId="0" xfId="0" applyFont="1"/>
    <xf numFmtId="0" fontId="16" fillId="0" borderId="0" xfId="8" applyFont="1"/>
    <xf numFmtId="0" fontId="17" fillId="0" borderId="0" xfId="8" applyFont="1"/>
    <xf numFmtId="0" fontId="17" fillId="0" borderId="0" xfId="9" applyFont="1"/>
    <xf numFmtId="0" fontId="17" fillId="0" borderId="0" xfId="0" applyFont="1" applyAlignment="1">
      <alignment vertical="top"/>
    </xf>
    <xf numFmtId="0" fontId="17" fillId="0" borderId="0" xfId="0" applyFont="1" applyAlignment="1">
      <alignment horizontal="center" vertical="top" wrapText="1"/>
    </xf>
    <xf numFmtId="4" fontId="17" fillId="0" borderId="0" xfId="0" applyNumberFormat="1" applyFont="1" applyAlignment="1">
      <alignment vertical="top" wrapText="1"/>
    </xf>
    <xf numFmtId="4" fontId="17" fillId="0" borderId="0" xfId="9" applyNumberFormat="1" applyFont="1"/>
    <xf numFmtId="169" fontId="17" fillId="0" borderId="0" xfId="8" applyNumberFormat="1" applyFont="1"/>
    <xf numFmtId="0" fontId="17" fillId="0" borderId="0" xfId="0" applyFont="1"/>
    <xf numFmtId="4" fontId="16" fillId="0" borderId="0" xfId="8" applyNumberFormat="1" applyFont="1" applyAlignment="1">
      <alignment horizontal="left" vertical="top" wrapText="1"/>
    </xf>
    <xf numFmtId="167" fontId="16" fillId="0" borderId="0" xfId="6" applyNumberFormat="1" applyFont="1" applyFill="1" applyBorder="1" applyAlignment="1">
      <alignment horizontal="center" vertical="top" wrapText="1"/>
    </xf>
    <xf numFmtId="1" fontId="16" fillId="0" borderId="0" xfId="6" applyNumberFormat="1" applyFont="1" applyFill="1" applyBorder="1" applyAlignment="1">
      <alignment horizontal="right" vertical="top" wrapText="1"/>
    </xf>
    <xf numFmtId="1" fontId="16" fillId="0" borderId="0" xfId="0" applyNumberFormat="1" applyFont="1" applyAlignment="1">
      <alignment horizontal="right" vertical="top" wrapText="1"/>
    </xf>
    <xf numFmtId="167" fontId="17" fillId="0" borderId="0" xfId="8" applyNumberFormat="1" applyFont="1"/>
    <xf numFmtId="0" fontId="17" fillId="0" borderId="0" xfId="0" applyFont="1" applyAlignment="1">
      <alignment horizontal="right" vertical="top" wrapText="1"/>
    </xf>
    <xf numFmtId="167" fontId="17" fillId="0" borderId="0" xfId="9" applyNumberFormat="1" applyFont="1"/>
    <xf numFmtId="0" fontId="13" fillId="0" borderId="0" xfId="8" applyFont="1"/>
    <xf numFmtId="0" fontId="10" fillId="0" borderId="0" xfId="8" applyFont="1"/>
    <xf numFmtId="0" fontId="10" fillId="0" borderId="0" xfId="0" applyFont="1"/>
    <xf numFmtId="0" fontId="13" fillId="0" borderId="0" xfId="8" applyFont="1" applyAlignment="1">
      <alignment horizontal="left" vertical="top"/>
    </xf>
    <xf numFmtId="0" fontId="13" fillId="0" borderId="0" xfId="0" applyFont="1"/>
    <xf numFmtId="0" fontId="10" fillId="0" borderId="0" xfId="9" applyFont="1"/>
    <xf numFmtId="0" fontId="10" fillId="0" borderId="0" xfId="8" applyFont="1" applyAlignment="1">
      <alignment vertical="top"/>
    </xf>
    <xf numFmtId="167" fontId="10" fillId="0" borderId="0" xfId="6" applyNumberFormat="1" applyFont="1" applyFill="1" applyBorder="1" applyAlignment="1">
      <alignment vertical="top" wrapText="1"/>
    </xf>
    <xf numFmtId="166" fontId="10" fillId="0" borderId="0" xfId="6" applyFont="1" applyFill="1" applyBorder="1" applyAlignment="1">
      <alignment vertical="top" wrapText="1"/>
    </xf>
    <xf numFmtId="2" fontId="0" fillId="0" borderId="12" xfId="0" applyNumberFormat="1" applyBorder="1" applyAlignment="1">
      <alignment horizontal="center" vertical="center"/>
    </xf>
    <xf numFmtId="2" fontId="0" fillId="0" borderId="13" xfId="0" applyNumberFormat="1" applyBorder="1" applyAlignment="1">
      <alignment horizontal="center" vertical="center"/>
    </xf>
    <xf numFmtId="2" fontId="0" fillId="0" borderId="14" xfId="0" applyNumberFormat="1" applyBorder="1" applyAlignment="1">
      <alignment horizontal="center" vertical="center"/>
    </xf>
    <xf numFmtId="0" fontId="4" fillId="0" borderId="0" xfId="0" applyFont="1" applyAlignment="1">
      <alignment horizontal="left" indent="1"/>
    </xf>
    <xf numFmtId="0" fontId="5" fillId="0" borderId="4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left" vertical="top" wrapText="1"/>
    </xf>
    <xf numFmtId="0" fontId="5" fillId="0" borderId="6" xfId="0" applyFont="1" applyBorder="1" applyAlignment="1">
      <alignment horizontal="left" vertical="top" wrapText="1"/>
    </xf>
    <xf numFmtId="0" fontId="3" fillId="2" borderId="4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top" wrapText="1"/>
    </xf>
    <xf numFmtId="0" fontId="3" fillId="2" borderId="2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right" vertical="top" wrapText="1"/>
    </xf>
    <xf numFmtId="0" fontId="3" fillId="2" borderId="3" xfId="0" applyFont="1" applyFill="1" applyBorder="1" applyAlignment="1">
      <alignment horizontal="right" vertical="top" wrapText="1"/>
    </xf>
    <xf numFmtId="0" fontId="5" fillId="0" borderId="0" xfId="0" applyFont="1" applyAlignment="1">
      <alignment horizontal="left" indent="1"/>
    </xf>
    <xf numFmtId="0" fontId="5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wrapText="1"/>
    </xf>
    <xf numFmtId="0" fontId="10" fillId="0" borderId="0" xfId="0" applyFont="1" applyBorder="1" applyAlignment="1">
      <alignment vertical="top"/>
    </xf>
    <xf numFmtId="0" fontId="10" fillId="0" borderId="0" xfId="0" applyFont="1" applyBorder="1" applyAlignment="1">
      <alignment horizontal="center" vertical="top" wrapText="1"/>
    </xf>
    <xf numFmtId="0" fontId="13" fillId="4" borderId="7" xfId="0" applyFont="1" applyFill="1" applyBorder="1" applyAlignment="1">
      <alignment horizontal="center" vertical="top"/>
    </xf>
    <xf numFmtId="0" fontId="13" fillId="4" borderId="7" xfId="0" applyFont="1" applyFill="1" applyBorder="1" applyAlignment="1">
      <alignment horizontal="center" vertical="top" wrapText="1"/>
    </xf>
    <xf numFmtId="0" fontId="10" fillId="0" borderId="7" xfId="0" applyFont="1" applyBorder="1" applyAlignment="1">
      <alignment vertical="top"/>
    </xf>
    <xf numFmtId="0" fontId="10" fillId="0" borderId="7" xfId="0" applyFont="1" applyBorder="1" applyAlignment="1">
      <alignment horizontal="center" vertical="top" wrapText="1"/>
    </xf>
    <xf numFmtId="3" fontId="10" fillId="0" borderId="7" xfId="0" applyNumberFormat="1" applyFont="1" applyBorder="1" applyAlignment="1">
      <alignment horizontal="right" vertical="top" wrapText="1"/>
    </xf>
    <xf numFmtId="0" fontId="10" fillId="0" borderId="0" xfId="4" applyFont="1" applyAlignment="1">
      <alignment vertical="top"/>
    </xf>
    <xf numFmtId="0" fontId="13" fillId="0" borderId="11" xfId="7" applyNumberFormat="1" applyFont="1" applyFill="1" applyBorder="1" applyAlignment="1">
      <alignment horizontal="left"/>
    </xf>
    <xf numFmtId="0" fontId="15" fillId="0" borderId="0" xfId="7" applyNumberFormat="1" applyFont="1" applyFill="1" applyBorder="1" applyAlignment="1">
      <alignment horizontal="left"/>
    </xf>
    <xf numFmtId="170" fontId="15" fillId="0" borderId="0" xfId="7" applyNumberFormat="1" applyFont="1" applyFill="1" applyBorder="1"/>
    <xf numFmtId="167" fontId="15" fillId="0" borderId="0" xfId="7" applyNumberFormat="1" applyFont="1" applyFill="1" applyBorder="1"/>
    <xf numFmtId="166" fontId="8" fillId="0" borderId="0" xfId="6" applyFont="1" applyFill="1" applyBorder="1"/>
    <xf numFmtId="0" fontId="8" fillId="0" borderId="0" xfId="0" applyFont="1"/>
    <xf numFmtId="3" fontId="10" fillId="0" borderId="7" xfId="0" applyNumberFormat="1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/>
    </xf>
    <xf numFmtId="0" fontId="18" fillId="0" borderId="0" xfId="0" applyFont="1"/>
    <xf numFmtId="0" fontId="5" fillId="0" borderId="0" xfId="0" applyFont="1" applyAlignment="1">
      <alignment horizontal="left" vertical="top" wrapText="1"/>
    </xf>
    <xf numFmtId="0" fontId="18" fillId="0" borderId="0" xfId="0" applyFont="1" applyAlignment="1">
      <alignment vertical="top" wrapText="1"/>
    </xf>
    <xf numFmtId="164" fontId="5" fillId="0" borderId="0" xfId="0" applyNumberFormat="1" applyFont="1" applyAlignment="1">
      <alignment horizontal="center" vertical="top" wrapText="1"/>
    </xf>
    <xf numFmtId="0" fontId="13" fillId="0" borderId="0" xfId="0" applyFont="1" applyFill="1"/>
    <xf numFmtId="0" fontId="17" fillId="0" borderId="0" xfId="0" applyFont="1" applyFill="1"/>
    <xf numFmtId="0" fontId="0" fillId="0" borderId="0" xfId="0" applyFill="1"/>
    <xf numFmtId="0" fontId="10" fillId="0" borderId="0" xfId="0" applyFont="1" applyFill="1"/>
    <xf numFmtId="3" fontId="10" fillId="0" borderId="0" xfId="0" applyNumberFormat="1" applyFont="1" applyBorder="1" applyAlignment="1">
      <alignment horizontal="center" vertical="center" wrapText="1"/>
    </xf>
    <xf numFmtId="171" fontId="10" fillId="0" borderId="7" xfId="0" applyNumberFormat="1" applyFont="1" applyBorder="1" applyAlignment="1">
      <alignment horizontal="right" vertical="top" wrapText="1"/>
    </xf>
    <xf numFmtId="0" fontId="0" fillId="0" borderId="7" xfId="0" applyBorder="1" applyAlignment="1">
      <alignment horizontal="center" vertical="top" wrapText="1"/>
    </xf>
    <xf numFmtId="0" fontId="6" fillId="0" borderId="7" xfId="0" applyFont="1" applyBorder="1" applyAlignment="1">
      <alignment horizontal="center" vertical="top" wrapText="1"/>
    </xf>
  </cellXfs>
  <cellStyles count="10">
    <cellStyle name="_x000a_386grabber=m" xfId="9" xr:uid="{27A43F6E-30AD-4C30-A2D1-213A4DCA9516}"/>
    <cellStyle name="Comma" xfId="3" builtinId="3"/>
    <cellStyle name="Comma 2" xfId="7" xr:uid="{F153A46C-5F5E-4B9D-9FB3-EC63D9A8BF82}"/>
    <cellStyle name="Comma 3" xfId="6" xr:uid="{093F9A2C-6EEE-40E1-933C-CE79F765AEE6}"/>
    <cellStyle name="Normal" xfId="0" builtinId="0"/>
    <cellStyle name="Normal 13" xfId="5" xr:uid="{0FC14CA6-03BB-4900-B364-FE1917029590}"/>
    <cellStyle name="Normal 2" xfId="2" xr:uid="{F61573E6-79A9-46EF-8B9D-C46D6D016C7A}"/>
    <cellStyle name="Normal 2 2" xfId="4" xr:uid="{227CAE7F-F63F-4A0F-86A4-BAFA11B860DC}"/>
    <cellStyle name="Normal 3" xfId="8" xr:uid="{B4B5BA54-00F0-4079-A4FE-99114814E604}"/>
    <cellStyle name="Percent" xfId="1" builtinId="5"/>
  </cellStyles>
  <dxfs count="0"/>
  <tableStyles count="0" defaultTableStyle="TableStyleMedium9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1409700</xdr:colOff>
      <xdr:row>256</xdr:row>
      <xdr:rowOff>129539</xdr:rowOff>
    </xdr:from>
    <xdr:to>
      <xdr:col>0</xdr:col>
      <xdr:colOff>4914900</xdr:colOff>
      <xdr:row>266</xdr:row>
      <xdr:rowOff>146588</xdr:rowOff>
    </xdr:to>
    <xdr:pic>
      <xdr:nvPicPr>
        <xdr:cNvPr id="2" name="Picture 1" descr="image">
          <a:extLst>
            <a:ext uri="{FF2B5EF4-FFF2-40B4-BE49-F238E27FC236}">
              <a16:creationId xmlns:a16="http://schemas.microsoft.com/office/drawing/2014/main" id="{2F4EC157-C671-4CD9-B55E-9BC2BC9E2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9700" y="35455859"/>
          <a:ext cx="3505200" cy="18458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411481</xdr:colOff>
      <xdr:row>257</xdr:row>
      <xdr:rowOff>53340</xdr:rowOff>
    </xdr:from>
    <xdr:to>
      <xdr:col>3</xdr:col>
      <xdr:colOff>118533</xdr:colOff>
      <xdr:row>266</xdr:row>
      <xdr:rowOff>167640</xdr:rowOff>
    </xdr:to>
    <xdr:pic>
      <xdr:nvPicPr>
        <xdr:cNvPr id="3" name="Picture 2" descr="image">
          <a:extLst>
            <a:ext uri="{FF2B5EF4-FFF2-40B4-BE49-F238E27FC236}">
              <a16:creationId xmlns:a16="http://schemas.microsoft.com/office/drawing/2014/main" id="{957FEDA9-2810-4DD2-BA67-DCFBAAEC5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9281" y="53748940"/>
          <a:ext cx="3652519" cy="1790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O:\Reporting\Riskometer\ROM_PRC_Stress%20Testing_Revised%20Input%20Template_V3.xlsx" TargetMode="External"/><Relationship Id="rId1" Type="http://schemas.openxmlformats.org/officeDocument/2006/relationships/externalLinkPath" Target="/Reporting/Riskometer/ROM_PRC_Stress%20Testing_Revised%20Input%20Template_V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Master Sheet"/>
      <sheetName val="Unifi DAAF"/>
    </sheetNames>
    <sheetDataSet>
      <sheetData sheetId="0" refreshError="1"/>
      <sheetData sheetId="1">
        <row r="21">
          <cell r="F21" t="str">
            <v>INE403D08256</v>
          </cell>
          <cell r="G21">
            <v>2500</v>
          </cell>
        </row>
        <row r="22">
          <cell r="F22" t="str">
            <v>INE477A07357</v>
          </cell>
          <cell r="G22">
            <v>2000</v>
          </cell>
        </row>
        <row r="23">
          <cell r="F23" t="str">
            <v>INE476A01022</v>
          </cell>
          <cell r="G23">
            <v>6750</v>
          </cell>
        </row>
        <row r="24">
          <cell r="F24" t="str">
            <v>INE476A01022</v>
          </cell>
          <cell r="G24">
            <v>-6750</v>
          </cell>
        </row>
        <row r="25">
          <cell r="F25" t="str">
            <v>INE059A01026</v>
          </cell>
          <cell r="G25">
            <v>10725</v>
          </cell>
        </row>
        <row r="26">
          <cell r="F26" t="str">
            <v>INE059A01026</v>
          </cell>
          <cell r="G26">
            <v>-10725</v>
          </cell>
        </row>
        <row r="27">
          <cell r="F27" t="str">
            <v>INE522F01014</v>
          </cell>
          <cell r="G27">
            <v>77700</v>
          </cell>
        </row>
        <row r="28">
          <cell r="F28" t="str">
            <v>INE522F01014</v>
          </cell>
          <cell r="G28">
            <v>-77700</v>
          </cell>
        </row>
        <row r="29">
          <cell r="F29" t="str">
            <v>INE01YL07292</v>
          </cell>
          <cell r="G29">
            <v>100</v>
          </cell>
        </row>
        <row r="30">
          <cell r="F30" t="str">
            <v>INE776C08026</v>
          </cell>
          <cell r="G30">
            <v>1150</v>
          </cell>
        </row>
        <row r="31">
          <cell r="F31" t="str">
            <v>INE233A08113</v>
          </cell>
          <cell r="G31">
            <v>1000</v>
          </cell>
        </row>
        <row r="32">
          <cell r="F32" t="str">
            <v>INE484J08089</v>
          </cell>
          <cell r="G32">
            <v>1000</v>
          </cell>
        </row>
        <row r="33">
          <cell r="F33" t="str">
            <v>IN0020230036</v>
          </cell>
          <cell r="G33">
            <v>1000000</v>
          </cell>
        </row>
        <row r="34">
          <cell r="F34" t="str">
            <v>IN0020240126</v>
          </cell>
          <cell r="G34">
            <v>2500000</v>
          </cell>
        </row>
        <row r="35">
          <cell r="F35" t="str">
            <v>IN0020210012</v>
          </cell>
          <cell r="G35">
            <v>1000000</v>
          </cell>
        </row>
        <row r="36">
          <cell r="F36" t="str">
            <v>INE860A01027</v>
          </cell>
          <cell r="G36">
            <v>1050</v>
          </cell>
        </row>
        <row r="37">
          <cell r="F37" t="str">
            <v>INE860A01027</v>
          </cell>
          <cell r="G37">
            <v>-1050</v>
          </cell>
        </row>
        <row r="38">
          <cell r="F38" t="str">
            <v>INE040A01034</v>
          </cell>
          <cell r="G38">
            <v>122100</v>
          </cell>
        </row>
        <row r="39">
          <cell r="F39" t="str">
            <v>INE040A01034</v>
          </cell>
          <cell r="G39">
            <v>-122100</v>
          </cell>
        </row>
        <row r="40">
          <cell r="F40" t="str">
            <v>INE158A01026</v>
          </cell>
          <cell r="G40">
            <v>28050</v>
          </cell>
        </row>
        <row r="41">
          <cell r="F41" t="str">
            <v>INE158A01026</v>
          </cell>
          <cell r="G41">
            <v>-28050</v>
          </cell>
        </row>
        <row r="42">
          <cell r="F42" t="str">
            <v>INE038A01020</v>
          </cell>
          <cell r="G42">
            <v>58800</v>
          </cell>
        </row>
        <row r="43">
          <cell r="F43" t="str">
            <v>INE038A01020</v>
          </cell>
          <cell r="G43">
            <v>-58800</v>
          </cell>
        </row>
        <row r="44">
          <cell r="F44" t="str">
            <v>INE030A01027</v>
          </cell>
          <cell r="G44">
            <v>8100</v>
          </cell>
        </row>
        <row r="45">
          <cell r="F45" t="str">
            <v>INE030A01027</v>
          </cell>
          <cell r="G45">
            <v>-8100</v>
          </cell>
        </row>
        <row r="46">
          <cell r="F46" t="str">
            <v>INE859C07162</v>
          </cell>
          <cell r="G46">
            <v>1000</v>
          </cell>
        </row>
        <row r="47">
          <cell r="F47" t="str">
            <v>INE321N07525</v>
          </cell>
          <cell r="G47">
            <v>500</v>
          </cell>
        </row>
        <row r="48">
          <cell r="F48" t="str">
            <v>INE321N07509</v>
          </cell>
          <cell r="G48">
            <v>750</v>
          </cell>
        </row>
        <row r="49">
          <cell r="F49" t="str">
            <v>INE896L07AA7</v>
          </cell>
          <cell r="G49">
            <v>500</v>
          </cell>
        </row>
        <row r="50">
          <cell r="F50" t="str">
            <v>INE009A01021</v>
          </cell>
          <cell r="G50">
            <v>116800</v>
          </cell>
        </row>
        <row r="51">
          <cell r="F51" t="str">
            <v>INE009A01021</v>
          </cell>
          <cell r="G51">
            <v>-116800</v>
          </cell>
        </row>
        <row r="52">
          <cell r="F52" t="str">
            <v>INE154A01025</v>
          </cell>
          <cell r="G52">
            <v>3200</v>
          </cell>
        </row>
        <row r="53">
          <cell r="F53" t="str">
            <v>INE154A01025</v>
          </cell>
          <cell r="G53">
            <v>-3200</v>
          </cell>
        </row>
        <row r="54">
          <cell r="F54" t="str">
            <v>INE749A01030</v>
          </cell>
          <cell r="G54">
            <v>7500</v>
          </cell>
        </row>
        <row r="55">
          <cell r="F55" t="str">
            <v>INE749A01030</v>
          </cell>
          <cell r="G55">
            <v>-7500</v>
          </cell>
        </row>
        <row r="56">
          <cell r="F56" t="str">
            <v>INE019A08058</v>
          </cell>
          <cell r="G56">
            <v>34000</v>
          </cell>
        </row>
        <row r="57">
          <cell r="F57" t="str">
            <v>INE07HK07734</v>
          </cell>
          <cell r="G57">
            <v>632</v>
          </cell>
        </row>
        <row r="58">
          <cell r="F58" t="str">
            <v>INE07HK07700</v>
          </cell>
          <cell r="G58">
            <v>1000</v>
          </cell>
        </row>
        <row r="59">
          <cell r="F59" t="str">
            <v>INE326A01037</v>
          </cell>
          <cell r="G59">
            <v>25500</v>
          </cell>
        </row>
        <row r="60">
          <cell r="F60" t="str">
            <v>INE326A01037</v>
          </cell>
          <cell r="G60">
            <v>-25500</v>
          </cell>
        </row>
        <row r="61">
          <cell r="F61" t="str">
            <v>INE101A01026</v>
          </cell>
          <cell r="G61">
            <v>25900</v>
          </cell>
        </row>
        <row r="62">
          <cell r="F62" t="str">
            <v>INE101A01026</v>
          </cell>
          <cell r="G62">
            <v>-25900</v>
          </cell>
        </row>
        <row r="63">
          <cell r="F63" t="str">
            <v>INE634S07025</v>
          </cell>
          <cell r="G63">
            <v>2500</v>
          </cell>
        </row>
        <row r="64">
          <cell r="F64" t="str">
            <v>INE342T07528</v>
          </cell>
          <cell r="G64">
            <v>1000</v>
          </cell>
        </row>
        <row r="65">
          <cell r="F65" t="str">
            <v>INE239A01024</v>
          </cell>
          <cell r="G65">
            <v>2000</v>
          </cell>
        </row>
        <row r="66">
          <cell r="F66" t="str">
            <v>INE239A01024</v>
          </cell>
          <cell r="G66">
            <v>-2000</v>
          </cell>
        </row>
        <row r="67">
          <cell r="F67" t="str">
            <v>INE213A01029</v>
          </cell>
          <cell r="G67">
            <v>140525</v>
          </cell>
        </row>
        <row r="68">
          <cell r="F68" t="str">
            <v>INE213A01029</v>
          </cell>
          <cell r="G68">
            <v>-140525</v>
          </cell>
        </row>
        <row r="69">
          <cell r="F69" t="str">
            <v>INE572E07209</v>
          </cell>
          <cell r="G69">
            <v>1000</v>
          </cell>
        </row>
        <row r="70">
          <cell r="F70" t="str">
            <v>INE752E01010</v>
          </cell>
          <cell r="G70">
            <v>187200</v>
          </cell>
        </row>
        <row r="71">
          <cell r="F71" t="str">
            <v>INE752E01010</v>
          </cell>
          <cell r="G71">
            <v>-187200</v>
          </cell>
        </row>
        <row r="72">
          <cell r="F72" t="str">
            <v>INE020B08FC8</v>
          </cell>
          <cell r="G72">
            <v>2500</v>
          </cell>
        </row>
        <row r="73">
          <cell r="F73" t="str">
            <v>INE002A01018</v>
          </cell>
          <cell r="G73">
            <v>34500</v>
          </cell>
        </row>
        <row r="74">
          <cell r="F74" t="str">
            <v>INE002A01018</v>
          </cell>
          <cell r="G74">
            <v>-34500</v>
          </cell>
        </row>
        <row r="75">
          <cell r="F75" t="str">
            <v>INE775A01035</v>
          </cell>
          <cell r="G75">
            <v>624800</v>
          </cell>
        </row>
        <row r="76">
          <cell r="F76" t="str">
            <v>INE775A01035</v>
          </cell>
          <cell r="G76">
            <v>-624800</v>
          </cell>
        </row>
        <row r="77">
          <cell r="F77" t="str">
            <v>INE0UOS01011</v>
          </cell>
          <cell r="G77">
            <v>172</v>
          </cell>
        </row>
        <row r="78">
          <cell r="F78" t="str">
            <v>INE123W01016</v>
          </cell>
          <cell r="G78">
            <v>31875</v>
          </cell>
        </row>
        <row r="79">
          <cell r="F79" t="str">
            <v>INE123W01016</v>
          </cell>
          <cell r="G79">
            <v>-31875</v>
          </cell>
        </row>
        <row r="80">
          <cell r="F80" t="str">
            <v>INE114A01011</v>
          </cell>
          <cell r="G80">
            <v>376000</v>
          </cell>
        </row>
        <row r="81">
          <cell r="F81" t="str">
            <v>INE114A01011</v>
          </cell>
          <cell r="G81">
            <v>-376000</v>
          </cell>
        </row>
        <row r="82">
          <cell r="F82" t="str">
            <v>INE092A01019</v>
          </cell>
          <cell r="G82">
            <v>19800</v>
          </cell>
        </row>
        <row r="83">
          <cell r="F83" t="str">
            <v>INE092A01019</v>
          </cell>
          <cell r="G83">
            <v>-19800</v>
          </cell>
        </row>
        <row r="84">
          <cell r="F84" t="str">
            <v>INE467B01029</v>
          </cell>
          <cell r="G84">
            <v>53725</v>
          </cell>
        </row>
        <row r="85">
          <cell r="F85" t="str">
            <v>INE467B01029</v>
          </cell>
          <cell r="G85">
            <v>-53725</v>
          </cell>
        </row>
        <row r="86">
          <cell r="F86" t="str">
            <v>INE192A01025</v>
          </cell>
          <cell r="G86">
            <v>94392</v>
          </cell>
        </row>
        <row r="87">
          <cell r="F87" t="str">
            <v>INE192A01025</v>
          </cell>
          <cell r="G87">
            <v>-94392</v>
          </cell>
        </row>
        <row r="88">
          <cell r="F88" t="str">
            <v>INE155A01022</v>
          </cell>
          <cell r="G88">
            <v>14850</v>
          </cell>
        </row>
        <row r="89">
          <cell r="F89" t="str">
            <v>INE155A01022</v>
          </cell>
          <cell r="G89">
            <v>-14850</v>
          </cell>
        </row>
        <row r="90">
          <cell r="F90" t="str">
            <v>INE725H08238</v>
          </cell>
          <cell r="G90">
            <v>2500</v>
          </cell>
        </row>
        <row r="91">
          <cell r="F91" t="str">
            <v>INE669C01036</v>
          </cell>
          <cell r="G91">
            <v>85800</v>
          </cell>
        </row>
        <row r="92">
          <cell r="F92" t="str">
            <v>INE669C01036</v>
          </cell>
          <cell r="G92">
            <v>-85800</v>
          </cell>
        </row>
        <row r="93">
          <cell r="F93" t="str">
            <v>INE171A01029</v>
          </cell>
          <cell r="G93">
            <v>135000</v>
          </cell>
        </row>
        <row r="94">
          <cell r="F94" t="str">
            <v>INE171A01029</v>
          </cell>
          <cell r="G94">
            <v>-135000</v>
          </cell>
        </row>
        <row r="95">
          <cell r="F95" t="str">
            <v>INE280A01028</v>
          </cell>
          <cell r="G95">
            <v>17500</v>
          </cell>
        </row>
        <row r="96">
          <cell r="F96" t="str">
            <v>INE280A01028</v>
          </cell>
          <cell r="G96">
            <v>-17500</v>
          </cell>
        </row>
        <row r="97">
          <cell r="F97" t="str">
            <v>INE849A01020</v>
          </cell>
          <cell r="G97">
            <v>9000</v>
          </cell>
        </row>
        <row r="98">
          <cell r="F98" t="str">
            <v>INE849A01020</v>
          </cell>
          <cell r="G98">
            <v>-9000</v>
          </cell>
        </row>
        <row r="99">
          <cell r="F99" t="str">
            <v>INE432R07380</v>
          </cell>
          <cell r="G99">
            <v>1000</v>
          </cell>
        </row>
        <row r="100">
          <cell r="F100" t="str">
            <v>INE016P07211</v>
          </cell>
          <cell r="G100">
            <v>1310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256"/>
  <sheetViews>
    <sheetView showGridLines="0" tabSelected="1" topLeftCell="A246" zoomScale="90" zoomScaleNormal="90" workbookViewId="0">
      <selection activeCell="B272" sqref="B272"/>
    </sheetView>
  </sheetViews>
  <sheetFormatPr defaultRowHeight="14.4" x14ac:dyDescent="0.3"/>
  <cols>
    <col min="1" max="1" width="95.21875" customWidth="1"/>
    <col min="2" max="2" width="26.77734375" customWidth="1"/>
    <col min="3" max="3" width="30.77734375" customWidth="1"/>
    <col min="4" max="4" width="15.44140625" customWidth="1"/>
    <col min="5" max="5" width="14" bestFit="1" customWidth="1"/>
    <col min="6" max="6" width="12.33203125" bestFit="1" customWidth="1"/>
    <col min="7" max="7" width="7.77734375" customWidth="1"/>
    <col min="8" max="8" width="8.5546875" customWidth="1"/>
    <col min="9" max="9" width="0.77734375" customWidth="1"/>
    <col min="10" max="10" width="33.5546875" bestFit="1" customWidth="1"/>
    <col min="11" max="12" width="0.77734375" customWidth="1"/>
  </cols>
  <sheetData>
    <row r="1" spans="1:7" x14ac:dyDescent="0.3">
      <c r="A1" s="1"/>
    </row>
    <row r="2" spans="1:7" x14ac:dyDescent="0.3">
      <c r="A2" s="89" t="s">
        <v>217</v>
      </c>
      <c r="B2" s="90"/>
      <c r="C2" s="90"/>
      <c r="D2" s="90"/>
      <c r="E2" s="90"/>
      <c r="F2" s="90"/>
      <c r="G2" s="90"/>
    </row>
    <row r="3" spans="1:7" x14ac:dyDescent="0.3">
      <c r="A3" s="89" t="s">
        <v>0</v>
      </c>
      <c r="B3" s="90"/>
      <c r="C3" s="90"/>
      <c r="D3" s="90"/>
      <c r="E3" s="90"/>
      <c r="F3" s="90"/>
      <c r="G3" s="90"/>
    </row>
    <row r="4" spans="1:7" x14ac:dyDescent="0.3">
      <c r="A4" s="91" t="s">
        <v>220</v>
      </c>
      <c r="B4" s="92"/>
      <c r="C4" s="92"/>
      <c r="D4" s="92"/>
      <c r="E4" s="92"/>
      <c r="F4" s="92"/>
      <c r="G4" s="92"/>
    </row>
    <row r="5" spans="1:7" ht="66" x14ac:dyDescent="0.3">
      <c r="A5" s="93" t="s">
        <v>1</v>
      </c>
      <c r="B5" s="93" t="s">
        <v>2</v>
      </c>
      <c r="C5" s="93" t="s">
        <v>3</v>
      </c>
      <c r="D5" s="95" t="s">
        <v>4</v>
      </c>
      <c r="E5" s="95" t="s">
        <v>5</v>
      </c>
      <c r="F5" s="95" t="s">
        <v>6</v>
      </c>
      <c r="G5" s="3" t="s">
        <v>7</v>
      </c>
    </row>
    <row r="6" spans="1:7" x14ac:dyDescent="0.3">
      <c r="A6" s="94"/>
      <c r="B6" s="94"/>
      <c r="C6" s="94"/>
      <c r="D6" s="96"/>
      <c r="E6" s="96"/>
      <c r="F6" s="96"/>
      <c r="G6" s="4"/>
    </row>
    <row r="7" spans="1:7" ht="18.45" customHeight="1" x14ac:dyDescent="0.3">
      <c r="A7" s="5" t="s">
        <v>8</v>
      </c>
      <c r="B7" s="6"/>
      <c r="C7" s="6"/>
      <c r="D7" s="6"/>
      <c r="E7" s="6"/>
      <c r="F7" s="6"/>
      <c r="G7" s="6"/>
    </row>
    <row r="8" spans="1:7" ht="16.649999999999999" customHeight="1" x14ac:dyDescent="0.3">
      <c r="A8" s="5" t="s">
        <v>9</v>
      </c>
      <c r="B8" s="6"/>
      <c r="C8" s="6"/>
      <c r="D8" s="6"/>
      <c r="E8" s="6"/>
      <c r="F8" s="6"/>
      <c r="G8" s="6"/>
    </row>
    <row r="9" spans="1:7" x14ac:dyDescent="0.3">
      <c r="A9" s="8" t="s">
        <v>10</v>
      </c>
      <c r="B9" s="8" t="s">
        <v>11</v>
      </c>
      <c r="C9" s="8" t="s">
        <v>12</v>
      </c>
      <c r="D9" s="9">
        <v>122100</v>
      </c>
      <c r="E9" s="10">
        <v>2232.2321999999999</v>
      </c>
      <c r="F9" s="11">
        <v>4.2292135485644936E-2</v>
      </c>
      <c r="G9" s="6"/>
    </row>
    <row r="10" spans="1:7" x14ac:dyDescent="0.3">
      <c r="A10" s="8" t="s">
        <v>13</v>
      </c>
      <c r="B10" s="8" t="s">
        <v>14</v>
      </c>
      <c r="C10" s="8" t="s">
        <v>221</v>
      </c>
      <c r="D10" s="9">
        <v>53725</v>
      </c>
      <c r="E10" s="10">
        <v>1937.4040875000001</v>
      </c>
      <c r="F10" s="11">
        <v>3.6706287168060875E-2</v>
      </c>
      <c r="G10" s="6"/>
    </row>
    <row r="11" spans="1:7" x14ac:dyDescent="0.3">
      <c r="A11" s="8" t="s">
        <v>15</v>
      </c>
      <c r="B11" s="8" t="s">
        <v>16</v>
      </c>
      <c r="C11" s="8" t="s">
        <v>221</v>
      </c>
      <c r="D11" s="9">
        <v>116800</v>
      </c>
      <c r="E11" s="10">
        <v>1834.5192</v>
      </c>
      <c r="F11" s="11">
        <v>3.4757017911226692E-2</v>
      </c>
      <c r="G11" s="6"/>
    </row>
    <row r="12" spans="1:7" x14ac:dyDescent="0.3">
      <c r="A12" s="8" t="s">
        <v>17</v>
      </c>
      <c r="B12" s="8" t="s">
        <v>18</v>
      </c>
      <c r="C12" s="8" t="s">
        <v>221</v>
      </c>
      <c r="D12" s="9">
        <v>85800</v>
      </c>
      <c r="E12" s="10">
        <v>1216.8585</v>
      </c>
      <c r="F12" s="11">
        <v>2.3054745177880091E-2</v>
      </c>
      <c r="G12" s="6"/>
    </row>
    <row r="13" spans="1:7" x14ac:dyDescent="0.3">
      <c r="A13" s="8" t="s">
        <v>19</v>
      </c>
      <c r="B13" s="8" t="s">
        <v>20</v>
      </c>
      <c r="C13" s="8" t="s">
        <v>222</v>
      </c>
      <c r="D13" s="9">
        <v>28050</v>
      </c>
      <c r="E13" s="10">
        <v>1044.2874750000001</v>
      </c>
      <c r="F13" s="11">
        <v>1.9785194111375175E-2</v>
      </c>
      <c r="G13" s="6"/>
    </row>
    <row r="14" spans="1:7" ht="26.4" x14ac:dyDescent="0.3">
      <c r="A14" s="8" t="s">
        <v>21</v>
      </c>
      <c r="B14" s="8" t="s">
        <v>22</v>
      </c>
      <c r="C14" s="8" t="s">
        <v>223</v>
      </c>
      <c r="D14" s="9">
        <v>94392</v>
      </c>
      <c r="E14" s="10">
        <v>945.71344799999997</v>
      </c>
      <c r="F14" s="11">
        <v>1.791759892784112E-2</v>
      </c>
      <c r="G14" s="6"/>
    </row>
    <row r="15" spans="1:7" x14ac:dyDescent="0.3">
      <c r="A15" s="8" t="s">
        <v>23</v>
      </c>
      <c r="B15" s="8" t="s">
        <v>24</v>
      </c>
      <c r="C15" s="8" t="s">
        <v>12</v>
      </c>
      <c r="D15" s="9">
        <v>394875</v>
      </c>
      <c r="E15" s="10">
        <v>902.40783750000003</v>
      </c>
      <c r="F15" s="11">
        <v>1.7097125705317691E-2</v>
      </c>
      <c r="G15" s="6"/>
    </row>
    <row r="16" spans="1:7" x14ac:dyDescent="0.3">
      <c r="A16" s="8" t="s">
        <v>25</v>
      </c>
      <c r="B16" s="8" t="s">
        <v>26</v>
      </c>
      <c r="C16" s="8" t="s">
        <v>27</v>
      </c>
      <c r="D16" s="9">
        <v>9625</v>
      </c>
      <c r="E16" s="10">
        <v>861.01400000000001</v>
      </c>
      <c r="F16" s="11">
        <v>1.6312873160344649E-2</v>
      </c>
      <c r="G16" s="6"/>
    </row>
    <row r="17" spans="1:7" x14ac:dyDescent="0.3">
      <c r="A17" s="8" t="s">
        <v>28</v>
      </c>
      <c r="B17" s="8" t="s">
        <v>29</v>
      </c>
      <c r="C17" s="8" t="s">
        <v>224</v>
      </c>
      <c r="D17" s="9">
        <v>624800</v>
      </c>
      <c r="E17" s="10">
        <v>818.23807999999997</v>
      </c>
      <c r="F17" s="11">
        <v>1.5502435516732525E-2</v>
      </c>
      <c r="G17" s="6"/>
    </row>
    <row r="18" spans="1:7" x14ac:dyDescent="0.3">
      <c r="A18" s="8" t="s">
        <v>30</v>
      </c>
      <c r="B18" s="8" t="s">
        <v>31</v>
      </c>
      <c r="C18" s="8" t="s">
        <v>225</v>
      </c>
      <c r="D18" s="9">
        <v>11625</v>
      </c>
      <c r="E18" s="10">
        <v>769.13324999999998</v>
      </c>
      <c r="F18" s="11">
        <v>1.4572089595121161E-2</v>
      </c>
      <c r="G18" s="6"/>
    </row>
    <row r="19" spans="1:7" x14ac:dyDescent="0.3">
      <c r="A19" s="8" t="s">
        <v>32</v>
      </c>
      <c r="B19" s="8" t="s">
        <v>33</v>
      </c>
      <c r="C19" s="8" t="s">
        <v>222</v>
      </c>
      <c r="D19" s="9">
        <v>25900</v>
      </c>
      <c r="E19" s="10">
        <v>690.44219999999996</v>
      </c>
      <c r="F19" s="11">
        <v>1.3081199647333624E-2</v>
      </c>
      <c r="G19" s="6"/>
    </row>
    <row r="20" spans="1:7" x14ac:dyDescent="0.3">
      <c r="A20" s="8" t="s">
        <v>34</v>
      </c>
      <c r="B20" s="8" t="s">
        <v>35</v>
      </c>
      <c r="C20" s="8" t="s">
        <v>226</v>
      </c>
      <c r="D20" s="9">
        <v>187200</v>
      </c>
      <c r="E20" s="10">
        <v>543.53520000000003</v>
      </c>
      <c r="F20" s="11">
        <v>1.0297882236273233E-2</v>
      </c>
      <c r="G20" s="6"/>
    </row>
    <row r="21" spans="1:7" x14ac:dyDescent="0.3">
      <c r="A21" s="8" t="s">
        <v>36</v>
      </c>
      <c r="B21" s="8" t="s">
        <v>37</v>
      </c>
      <c r="C21" s="8" t="s">
        <v>38</v>
      </c>
      <c r="D21" s="9">
        <v>17500</v>
      </c>
      <c r="E21" s="10">
        <v>536.08624999999995</v>
      </c>
      <c r="F21" s="11">
        <v>1.0156753547857307E-2</v>
      </c>
      <c r="G21" s="6"/>
    </row>
    <row r="22" spans="1:7" ht="26.4" x14ac:dyDescent="0.3">
      <c r="A22" s="8" t="s">
        <v>39</v>
      </c>
      <c r="B22" s="8" t="s">
        <v>40</v>
      </c>
      <c r="C22" s="8" t="s">
        <v>227</v>
      </c>
      <c r="D22" s="9">
        <v>25500</v>
      </c>
      <c r="E22" s="10">
        <v>517.12725</v>
      </c>
      <c r="F22" s="11">
        <v>9.7975540897219295E-3</v>
      </c>
      <c r="G22" s="6"/>
    </row>
    <row r="23" spans="1:7" x14ac:dyDescent="0.3">
      <c r="A23" s="8" t="s">
        <v>41</v>
      </c>
      <c r="B23" s="8" t="s">
        <v>42</v>
      </c>
      <c r="C23" s="8" t="s">
        <v>228</v>
      </c>
      <c r="D23" s="9">
        <v>31875</v>
      </c>
      <c r="E23" s="10">
        <v>493.37718749999999</v>
      </c>
      <c r="F23" s="11">
        <v>9.3475825943539585E-3</v>
      </c>
      <c r="G23" s="6"/>
    </row>
    <row r="24" spans="1:7" x14ac:dyDescent="0.3">
      <c r="A24" s="8" t="s">
        <v>43</v>
      </c>
      <c r="B24" s="8" t="s">
        <v>44</v>
      </c>
      <c r="C24" s="8" t="s">
        <v>45</v>
      </c>
      <c r="D24" s="9">
        <v>9000</v>
      </c>
      <c r="E24" s="10">
        <v>479.26350000000002</v>
      </c>
      <c r="F24" s="11">
        <v>9.0801830003726276E-3</v>
      </c>
      <c r="G24" s="6"/>
    </row>
    <row r="25" spans="1:7" x14ac:dyDescent="0.3">
      <c r="A25" s="8" t="s">
        <v>46</v>
      </c>
      <c r="B25" s="8" t="s">
        <v>47</v>
      </c>
      <c r="C25" s="8" t="s">
        <v>27</v>
      </c>
      <c r="D25" s="9">
        <v>22000</v>
      </c>
      <c r="E25" s="10">
        <v>441.61700000000002</v>
      </c>
      <c r="F25" s="11">
        <v>8.3669279552387333E-3</v>
      </c>
      <c r="G25" s="6"/>
    </row>
    <row r="26" spans="1:7" x14ac:dyDescent="0.3">
      <c r="A26" s="8" t="s">
        <v>48</v>
      </c>
      <c r="B26" s="8" t="s">
        <v>49</v>
      </c>
      <c r="C26" s="8" t="s">
        <v>50</v>
      </c>
      <c r="D26" s="9">
        <v>34500</v>
      </c>
      <c r="E26" s="10">
        <v>439.90949999999998</v>
      </c>
      <c r="F26" s="11">
        <v>8.3345774581256912E-3</v>
      </c>
      <c r="G26" s="6"/>
    </row>
    <row r="27" spans="1:7" x14ac:dyDescent="0.3">
      <c r="A27" s="8" t="s">
        <v>51</v>
      </c>
      <c r="B27" s="8" t="s">
        <v>52</v>
      </c>
      <c r="C27" s="8" t="s">
        <v>53</v>
      </c>
      <c r="D27" s="9">
        <v>376000</v>
      </c>
      <c r="E27" s="10">
        <v>433.07679999999999</v>
      </c>
      <c r="F27" s="11">
        <v>8.2051243151539319E-3</v>
      </c>
      <c r="G27" s="6"/>
    </row>
    <row r="28" spans="1:7" x14ac:dyDescent="0.3">
      <c r="A28" s="8" t="s">
        <v>54</v>
      </c>
      <c r="B28" s="8" t="s">
        <v>55</v>
      </c>
      <c r="C28" s="8" t="s">
        <v>56</v>
      </c>
      <c r="D28" s="9">
        <v>58800</v>
      </c>
      <c r="E28" s="10">
        <v>401.28059999999999</v>
      </c>
      <c r="F28" s="11">
        <v>7.6027097463072573E-3</v>
      </c>
      <c r="G28" s="6"/>
    </row>
    <row r="29" spans="1:7" x14ac:dyDescent="0.3">
      <c r="A29" s="8" t="s">
        <v>57</v>
      </c>
      <c r="B29" s="8" t="s">
        <v>58</v>
      </c>
      <c r="C29" s="8" t="s">
        <v>229</v>
      </c>
      <c r="D29" s="9">
        <v>140525</v>
      </c>
      <c r="E29" s="10">
        <v>346.22549500000002</v>
      </c>
      <c r="F29" s="11">
        <v>6.5596292102248523E-3</v>
      </c>
      <c r="G29" s="6"/>
    </row>
    <row r="30" spans="1:7" x14ac:dyDescent="0.3">
      <c r="A30" s="8" t="s">
        <v>59</v>
      </c>
      <c r="B30" s="8" t="s">
        <v>60</v>
      </c>
      <c r="C30" s="8" t="s">
        <v>230</v>
      </c>
      <c r="D30" s="9">
        <v>63900</v>
      </c>
      <c r="E30" s="10">
        <v>344.00565</v>
      </c>
      <c r="F30" s="11">
        <v>6.5175717640966529E-3</v>
      </c>
      <c r="G30" s="6"/>
    </row>
    <row r="31" spans="1:7" x14ac:dyDescent="0.3">
      <c r="A31" s="8" t="s">
        <v>61</v>
      </c>
      <c r="B31" s="8" t="s">
        <v>62</v>
      </c>
      <c r="C31" s="8" t="s">
        <v>231</v>
      </c>
      <c r="D31" s="9">
        <v>77700</v>
      </c>
      <c r="E31" s="10">
        <v>309.40140000000002</v>
      </c>
      <c r="F31" s="11">
        <v>5.8619555475672392E-3</v>
      </c>
      <c r="G31" s="6"/>
    </row>
    <row r="32" spans="1:7" ht="26.4" x14ac:dyDescent="0.3">
      <c r="A32" s="8" t="s">
        <v>63</v>
      </c>
      <c r="B32" s="8" t="s">
        <v>64</v>
      </c>
      <c r="C32" s="8" t="s">
        <v>227</v>
      </c>
      <c r="D32" s="9">
        <v>24750</v>
      </c>
      <c r="E32" s="10">
        <v>287.22375</v>
      </c>
      <c r="F32" s="11">
        <v>5.4417751655472983E-3</v>
      </c>
      <c r="G32" s="6"/>
    </row>
    <row r="33" spans="1:7" x14ac:dyDescent="0.3">
      <c r="A33" s="8" t="s">
        <v>65</v>
      </c>
      <c r="B33" s="8" t="s">
        <v>66</v>
      </c>
      <c r="C33" s="8" t="s">
        <v>12</v>
      </c>
      <c r="D33" s="9">
        <v>135000</v>
      </c>
      <c r="E33" s="10">
        <v>260.18549999999999</v>
      </c>
      <c r="F33" s="11">
        <v>4.9295052805887621E-3</v>
      </c>
      <c r="G33" s="6"/>
    </row>
    <row r="34" spans="1:7" x14ac:dyDescent="0.3">
      <c r="A34" s="8" t="s">
        <v>67</v>
      </c>
      <c r="B34" s="8" t="s">
        <v>68</v>
      </c>
      <c r="C34" s="8" t="s">
        <v>232</v>
      </c>
      <c r="D34" s="9">
        <v>8100</v>
      </c>
      <c r="E34" s="10">
        <v>182.96684999999999</v>
      </c>
      <c r="F34" s="11">
        <v>3.4665115974859937E-3</v>
      </c>
      <c r="G34" s="6"/>
    </row>
    <row r="35" spans="1:7" x14ac:dyDescent="0.3">
      <c r="A35" s="8" t="s">
        <v>69</v>
      </c>
      <c r="B35" s="8" t="s">
        <v>70</v>
      </c>
      <c r="C35" s="8" t="s">
        <v>233</v>
      </c>
      <c r="D35" s="9">
        <v>19800</v>
      </c>
      <c r="E35" s="10">
        <v>171.25020000000001</v>
      </c>
      <c r="F35" s="11">
        <v>3.2445265597117507E-3</v>
      </c>
      <c r="G35" s="6"/>
    </row>
    <row r="36" spans="1:7" ht="26.4" x14ac:dyDescent="0.3">
      <c r="A36" s="8" t="s">
        <v>71</v>
      </c>
      <c r="B36" s="8" t="s">
        <v>72</v>
      </c>
      <c r="C36" s="8" t="s">
        <v>227</v>
      </c>
      <c r="D36" s="9">
        <v>10725</v>
      </c>
      <c r="E36" s="10">
        <v>154.67595</v>
      </c>
      <c r="F36" s="11">
        <v>2.9305088573540164E-3</v>
      </c>
      <c r="G36" s="6"/>
    </row>
    <row r="37" spans="1:7" x14ac:dyDescent="0.3">
      <c r="A37" s="8" t="s">
        <v>73</v>
      </c>
      <c r="B37" s="8" t="s">
        <v>74</v>
      </c>
      <c r="C37" s="8" t="s">
        <v>234</v>
      </c>
      <c r="D37" s="9">
        <v>10000</v>
      </c>
      <c r="E37" s="10">
        <v>118.295</v>
      </c>
      <c r="F37" s="11">
        <v>2.2412310723205083E-3</v>
      </c>
      <c r="G37" s="6"/>
    </row>
    <row r="38" spans="1:7" x14ac:dyDescent="0.3">
      <c r="A38" s="8" t="s">
        <v>75</v>
      </c>
      <c r="B38" s="8" t="s">
        <v>76</v>
      </c>
      <c r="C38" s="8" t="s">
        <v>77</v>
      </c>
      <c r="D38" s="9">
        <v>8074</v>
      </c>
      <c r="E38" s="10">
        <v>104.49774499999999</v>
      </c>
      <c r="F38" s="11">
        <v>1.9798266459396005E-3</v>
      </c>
      <c r="G38" s="6"/>
    </row>
    <row r="39" spans="1:7" x14ac:dyDescent="0.3">
      <c r="A39" s="8" t="s">
        <v>78</v>
      </c>
      <c r="B39" s="8" t="s">
        <v>79</v>
      </c>
      <c r="C39" s="8" t="s">
        <v>222</v>
      </c>
      <c r="D39" s="9">
        <v>14850</v>
      </c>
      <c r="E39" s="10">
        <v>100.15582499999999</v>
      </c>
      <c r="F39" s="11">
        <v>1.8975641156760235E-3</v>
      </c>
      <c r="G39" s="6"/>
    </row>
    <row r="40" spans="1:7" x14ac:dyDescent="0.3">
      <c r="A40" s="8" t="s">
        <v>80</v>
      </c>
      <c r="B40" s="8" t="s">
        <v>81</v>
      </c>
      <c r="C40" s="8" t="s">
        <v>226</v>
      </c>
      <c r="D40" s="9">
        <v>9375</v>
      </c>
      <c r="E40" s="10">
        <v>88.935937499999994</v>
      </c>
      <c r="F40" s="11">
        <v>1.6849907990274713E-3</v>
      </c>
      <c r="G40" s="6"/>
    </row>
    <row r="41" spans="1:7" x14ac:dyDescent="0.3">
      <c r="A41" s="8" t="s">
        <v>82</v>
      </c>
      <c r="B41" s="8" t="s">
        <v>83</v>
      </c>
      <c r="C41" s="8" t="s">
        <v>53</v>
      </c>
      <c r="D41" s="9">
        <v>7500</v>
      </c>
      <c r="E41" s="10">
        <v>68.422499999999999</v>
      </c>
      <c r="F41" s="11">
        <v>1.2963407840217254E-3</v>
      </c>
      <c r="G41" s="6"/>
    </row>
    <row r="42" spans="1:7" x14ac:dyDescent="0.3">
      <c r="A42" s="8" t="s">
        <v>84</v>
      </c>
      <c r="B42" s="8" t="s">
        <v>85</v>
      </c>
      <c r="C42" s="8" t="s">
        <v>235</v>
      </c>
      <c r="D42" s="9">
        <v>2000</v>
      </c>
      <c r="E42" s="10">
        <v>45.015000000000001</v>
      </c>
      <c r="F42" s="11">
        <v>8.528595183271287E-4</v>
      </c>
      <c r="G42" s="6"/>
    </row>
    <row r="43" spans="1:7" x14ac:dyDescent="0.3">
      <c r="A43" s="8" t="s">
        <v>86</v>
      </c>
      <c r="B43" s="8" t="s">
        <v>87</v>
      </c>
      <c r="C43" s="8" t="s">
        <v>221</v>
      </c>
      <c r="D43" s="9">
        <v>1050</v>
      </c>
      <c r="E43" s="10">
        <v>16.721250000000001</v>
      </c>
      <c r="F43" s="11">
        <v>3.1680278175780295E-4</v>
      </c>
      <c r="G43" s="6"/>
    </row>
    <row r="44" spans="1:7" x14ac:dyDescent="0.3">
      <c r="A44" s="8" t="s">
        <v>88</v>
      </c>
      <c r="B44" s="8" t="s">
        <v>89</v>
      </c>
      <c r="C44" s="8" t="s">
        <v>232</v>
      </c>
      <c r="D44" s="9">
        <v>3200</v>
      </c>
      <c r="E44" s="10">
        <v>13.112</v>
      </c>
      <c r="F44" s="11">
        <v>2.4842150403877179E-4</v>
      </c>
      <c r="G44" s="6"/>
    </row>
    <row r="45" spans="1:7" ht="26.4" x14ac:dyDescent="0.3">
      <c r="A45" s="8" t="s">
        <v>90</v>
      </c>
      <c r="B45" s="8" t="s">
        <v>91</v>
      </c>
      <c r="C45" s="8" t="s">
        <v>227</v>
      </c>
      <c r="D45" s="9">
        <v>172</v>
      </c>
      <c r="E45" s="10">
        <v>8.3020099999999992</v>
      </c>
      <c r="F45" s="11">
        <v>1.5729086415077211E-4</v>
      </c>
      <c r="G45" s="6"/>
    </row>
    <row r="46" spans="1:7" x14ac:dyDescent="0.3">
      <c r="A46" s="8" t="s">
        <v>92</v>
      </c>
      <c r="B46" s="8" t="s">
        <v>93</v>
      </c>
      <c r="C46" s="8" t="s">
        <v>12</v>
      </c>
      <c r="D46" s="9">
        <v>6750</v>
      </c>
      <c r="E46" s="10">
        <v>6.0075000000000003</v>
      </c>
      <c r="F46" s="11">
        <v>1.1381880609464013E-4</v>
      </c>
      <c r="G46" s="6"/>
    </row>
    <row r="47" spans="1:7" ht="18.899999999999999" customHeight="1" x14ac:dyDescent="0.3">
      <c r="A47" s="5" t="s">
        <v>94</v>
      </c>
      <c r="B47" s="6"/>
      <c r="C47" s="6"/>
      <c r="D47" s="6"/>
      <c r="E47" s="12">
        <v>20162.923127999991</v>
      </c>
      <c r="F47" s="13">
        <v>0.38200912822421434</v>
      </c>
      <c r="G47" s="6"/>
    </row>
    <row r="48" spans="1:7" x14ac:dyDescent="0.3">
      <c r="A48" s="5" t="s">
        <v>219</v>
      </c>
      <c r="B48" s="6"/>
      <c r="C48" s="6"/>
      <c r="D48" s="6"/>
      <c r="E48" s="6"/>
      <c r="F48" s="6"/>
      <c r="G48" s="6"/>
    </row>
    <row r="49" spans="1:7" ht="17.55" customHeight="1" x14ac:dyDescent="0.3">
      <c r="A49" s="5" t="s">
        <v>94</v>
      </c>
      <c r="B49" s="6"/>
      <c r="C49" s="6"/>
      <c r="D49" s="6"/>
      <c r="E49" s="14" t="s">
        <v>95</v>
      </c>
      <c r="F49" s="14" t="s">
        <v>95</v>
      </c>
      <c r="G49" s="6"/>
    </row>
    <row r="50" spans="1:7" x14ac:dyDescent="0.3">
      <c r="A50" s="25" t="s">
        <v>218</v>
      </c>
      <c r="B50" s="24"/>
      <c r="C50" s="24"/>
      <c r="D50" s="24"/>
      <c r="E50" s="24"/>
      <c r="F50" s="24"/>
      <c r="G50" s="24"/>
    </row>
    <row r="51" spans="1:7" ht="19.8" customHeight="1" x14ac:dyDescent="0.3">
      <c r="A51" s="5" t="s">
        <v>94</v>
      </c>
      <c r="B51" s="6"/>
      <c r="C51" s="6"/>
      <c r="D51" s="6"/>
      <c r="E51" s="14" t="s">
        <v>95</v>
      </c>
      <c r="F51" s="14" t="s">
        <v>95</v>
      </c>
      <c r="G51" s="6"/>
    </row>
    <row r="52" spans="1:7" ht="20.7" customHeight="1" x14ac:dyDescent="0.3">
      <c r="A52" s="5" t="s">
        <v>96</v>
      </c>
      <c r="B52" s="26"/>
      <c r="C52" s="26"/>
      <c r="D52" s="26"/>
      <c r="E52" s="12">
        <v>20162.923127999991</v>
      </c>
      <c r="F52" s="13">
        <v>0.38200912822421434</v>
      </c>
      <c r="G52" s="26"/>
    </row>
    <row r="53" spans="1:7" x14ac:dyDescent="0.3">
      <c r="A53" s="5" t="s">
        <v>134</v>
      </c>
      <c r="B53" s="6"/>
      <c r="C53" s="6"/>
      <c r="D53" s="6"/>
      <c r="E53" s="6"/>
      <c r="F53" s="6"/>
      <c r="G53" s="6"/>
    </row>
    <row r="54" spans="1:7" x14ac:dyDescent="0.3">
      <c r="A54" s="5" t="s">
        <v>135</v>
      </c>
      <c r="B54" s="6"/>
      <c r="C54" s="6"/>
      <c r="D54" s="6"/>
      <c r="E54" s="6"/>
      <c r="F54" s="6"/>
      <c r="G54" s="6"/>
    </row>
    <row r="55" spans="1:7" x14ac:dyDescent="0.3">
      <c r="A55" s="5" t="s">
        <v>136</v>
      </c>
      <c r="B55" s="6"/>
      <c r="C55" s="6"/>
      <c r="D55" s="6"/>
      <c r="E55" s="6"/>
      <c r="F55" s="6"/>
      <c r="G55" s="6"/>
    </row>
    <row r="56" spans="1:7" x14ac:dyDescent="0.3">
      <c r="A56" s="8" t="s">
        <v>210</v>
      </c>
      <c r="B56" s="8" t="s">
        <v>137</v>
      </c>
      <c r="C56" s="8" t="s">
        <v>138</v>
      </c>
      <c r="D56" s="9">
        <v>2500000</v>
      </c>
      <c r="E56" s="10">
        <v>2536.85</v>
      </c>
      <c r="F56" s="11">
        <v>4.8063460381387903E-2</v>
      </c>
      <c r="G56" s="11">
        <v>6.5789E-2</v>
      </c>
    </row>
    <row r="57" spans="1:7" x14ac:dyDescent="0.3">
      <c r="A57" s="8" t="s">
        <v>211</v>
      </c>
      <c r="B57" s="8" t="s">
        <v>139</v>
      </c>
      <c r="C57" s="8" t="s">
        <v>138</v>
      </c>
      <c r="D57" s="9">
        <v>1000000</v>
      </c>
      <c r="E57" s="10">
        <v>1028.8779999999999</v>
      </c>
      <c r="F57" s="11">
        <v>1.949324437403931E-2</v>
      </c>
      <c r="G57" s="11">
        <v>6.4884999999999998E-2</v>
      </c>
    </row>
    <row r="58" spans="1:7" x14ac:dyDescent="0.3">
      <c r="A58" s="8" t="s">
        <v>212</v>
      </c>
      <c r="B58" s="8" t="s">
        <v>140</v>
      </c>
      <c r="C58" s="8" t="s">
        <v>138</v>
      </c>
      <c r="D58" s="9">
        <v>1000000</v>
      </c>
      <c r="E58" s="10">
        <v>992.36599999999999</v>
      </c>
      <c r="F58" s="11">
        <v>1.8801483700193699E-2</v>
      </c>
      <c r="G58" s="11">
        <v>6.4047000000000007E-2</v>
      </c>
    </row>
    <row r="59" spans="1:7" x14ac:dyDescent="0.3">
      <c r="A59" s="5" t="s">
        <v>94</v>
      </c>
      <c r="B59" s="6"/>
      <c r="C59" s="6"/>
      <c r="D59" s="6"/>
      <c r="E59" s="12">
        <v>4558.0940000000001</v>
      </c>
      <c r="F59" s="13">
        <v>8.6358188455620918E-2</v>
      </c>
      <c r="G59" s="6"/>
    </row>
    <row r="60" spans="1:7" x14ac:dyDescent="0.3">
      <c r="A60" s="5" t="s">
        <v>141</v>
      </c>
      <c r="B60" s="6"/>
      <c r="C60" s="6"/>
      <c r="D60" s="6"/>
      <c r="E60" s="6"/>
      <c r="F60" s="6"/>
      <c r="G60" s="6"/>
    </row>
    <row r="61" spans="1:7" x14ac:dyDescent="0.3">
      <c r="A61" s="8" t="s">
        <v>142</v>
      </c>
      <c r="B61" s="8" t="s">
        <v>143</v>
      </c>
      <c r="C61" s="7" t="s">
        <v>160</v>
      </c>
      <c r="D61" s="9">
        <f>VLOOKUP(B61,'[1]Unifi DAAF'!$F$21:$G$100,2,0)</f>
        <v>2500</v>
      </c>
      <c r="E61" s="10">
        <v>2513.2600000000002</v>
      </c>
      <c r="F61" s="11">
        <v>4.7616521449091183E-2</v>
      </c>
      <c r="G61" s="11">
        <v>7.7600000000000002E-2</v>
      </c>
    </row>
    <row r="62" spans="1:7" x14ac:dyDescent="0.3">
      <c r="A62" s="8" t="s">
        <v>144</v>
      </c>
      <c r="B62" s="8" t="s">
        <v>145</v>
      </c>
      <c r="C62" s="7" t="s">
        <v>197</v>
      </c>
      <c r="D62" s="9">
        <f>VLOOKUP(B62,'[1]Unifi DAAF'!$F$21:$G$100,2,0)</f>
        <v>2500</v>
      </c>
      <c r="E62" s="10">
        <v>2511.8625000000002</v>
      </c>
      <c r="F62" s="11">
        <v>4.7590044248672164E-2</v>
      </c>
      <c r="G62" s="11">
        <v>8.0799999999999997E-2</v>
      </c>
    </row>
    <row r="63" spans="1:7" x14ac:dyDescent="0.3">
      <c r="A63" s="8" t="s">
        <v>146</v>
      </c>
      <c r="B63" s="8" t="s">
        <v>147</v>
      </c>
      <c r="C63" s="8" t="s">
        <v>148</v>
      </c>
      <c r="D63" s="9">
        <f>VLOOKUP(B63,'[1]Unifi DAAF'!$F$21:$G$100,2,0)</f>
        <v>2500</v>
      </c>
      <c r="E63" s="10">
        <v>2511.2725</v>
      </c>
      <c r="F63" s="11">
        <v>4.7578866038835148E-2</v>
      </c>
      <c r="G63" s="11">
        <v>7.2593500000000005E-2</v>
      </c>
    </row>
    <row r="64" spans="1:7" x14ac:dyDescent="0.3">
      <c r="A64" s="8" t="s">
        <v>149</v>
      </c>
      <c r="B64" s="8" t="s">
        <v>150</v>
      </c>
      <c r="C64" s="7" t="s">
        <v>198</v>
      </c>
      <c r="D64" s="9">
        <f>VLOOKUP(B64,'[1]Unifi DAAF'!$F$21:$G$100,2,0)</f>
        <v>34000</v>
      </c>
      <c r="E64" s="10">
        <v>2499.6</v>
      </c>
      <c r="F64" s="11">
        <v>4.7357717472186846E-2</v>
      </c>
      <c r="G64" s="11">
        <v>8.3799999999999999E-2</v>
      </c>
    </row>
    <row r="65" spans="1:7" x14ac:dyDescent="0.3">
      <c r="A65" s="8" t="s">
        <v>151</v>
      </c>
      <c r="B65" s="8" t="s">
        <v>152</v>
      </c>
      <c r="C65" s="7" t="s">
        <v>160</v>
      </c>
      <c r="D65" s="9">
        <f>VLOOKUP(B65,'[1]Unifi DAAF'!$F$21:$G$100,2,0)</f>
        <v>2500</v>
      </c>
      <c r="E65" s="10">
        <v>2037.056</v>
      </c>
      <c r="F65" s="11">
        <v>3.8594304097864879E-2</v>
      </c>
      <c r="G65" s="11">
        <v>8.1199999999999994E-2</v>
      </c>
    </row>
    <row r="66" spans="1:7" x14ac:dyDescent="0.3">
      <c r="A66" s="8" t="s">
        <v>189</v>
      </c>
      <c r="B66" s="8" t="s">
        <v>153</v>
      </c>
      <c r="C66" s="7" t="s">
        <v>199</v>
      </c>
      <c r="D66" s="9">
        <f>VLOOKUP(B66,'[1]Unifi DAAF'!$F$21:$G$100,2,0)</f>
        <v>100</v>
      </c>
      <c r="E66" s="10">
        <v>1141.36005</v>
      </c>
      <c r="F66" s="11">
        <v>2.1624342607593636E-2</v>
      </c>
      <c r="G66" s="11">
        <v>0.1236</v>
      </c>
    </row>
    <row r="67" spans="1:7" x14ac:dyDescent="0.3">
      <c r="A67" s="8" t="s">
        <v>154</v>
      </c>
      <c r="B67" s="8" t="s">
        <v>155</v>
      </c>
      <c r="C67" s="7" t="s">
        <v>200</v>
      </c>
      <c r="D67" s="9">
        <f>VLOOKUP(B67,'[1]Unifi DAAF'!$F$21:$G$100,2,0)</f>
        <v>1150</v>
      </c>
      <c r="E67" s="10">
        <v>1093.229</v>
      </c>
      <c r="F67" s="11">
        <v>2.0712446037126481E-2</v>
      </c>
      <c r="G67" s="11">
        <v>0.13675000000000001</v>
      </c>
    </row>
    <row r="68" spans="1:7" x14ac:dyDescent="0.3">
      <c r="A68" s="8" t="s">
        <v>156</v>
      </c>
      <c r="B68" s="8" t="s">
        <v>157</v>
      </c>
      <c r="C68" s="7" t="s">
        <v>201</v>
      </c>
      <c r="D68" s="9">
        <f>VLOOKUP(B68,'[1]Unifi DAAF'!$F$21:$G$100,2,0)</f>
        <v>1000</v>
      </c>
      <c r="E68" s="10">
        <v>1010.928</v>
      </c>
      <c r="F68" s="11">
        <v>1.9153161549337057E-2</v>
      </c>
      <c r="G68" s="11">
        <v>7.9500000000000001E-2</v>
      </c>
    </row>
    <row r="69" spans="1:7" x14ac:dyDescent="0.3">
      <c r="A69" s="8" t="s">
        <v>158</v>
      </c>
      <c r="B69" s="8" t="s">
        <v>159</v>
      </c>
      <c r="C69" s="8" t="s">
        <v>160</v>
      </c>
      <c r="D69" s="9">
        <f>VLOOKUP(B69,'[1]Unifi DAAF'!$F$21:$G$100,2,0)</f>
        <v>1000</v>
      </c>
      <c r="E69" s="10">
        <v>1008.002</v>
      </c>
      <c r="F69" s="11">
        <v>1.9097725206992832E-2</v>
      </c>
      <c r="G69" s="11">
        <v>7.9850000000000004E-2</v>
      </c>
    </row>
    <row r="70" spans="1:7" x14ac:dyDescent="0.3">
      <c r="A70" s="8" t="s">
        <v>161</v>
      </c>
      <c r="B70" s="8" t="s">
        <v>162</v>
      </c>
      <c r="C70" s="7" t="s">
        <v>202</v>
      </c>
      <c r="D70" s="9">
        <f>VLOOKUP(B70,'[1]Unifi DAAF'!$F$21:$G$100,2,0)</f>
        <v>1000</v>
      </c>
      <c r="E70" s="10">
        <v>1001.8390000000001</v>
      </c>
      <c r="F70" s="11">
        <v>1.8980960279491997E-2</v>
      </c>
      <c r="G70" s="11">
        <v>8.0318000000000001E-2</v>
      </c>
    </row>
    <row r="71" spans="1:7" x14ac:dyDescent="0.3">
      <c r="A71" s="8" t="s">
        <v>163</v>
      </c>
      <c r="B71" s="8" t="s">
        <v>164</v>
      </c>
      <c r="C71" s="7" t="s">
        <v>202</v>
      </c>
      <c r="D71" s="9">
        <f>VLOOKUP(B71,'[1]Unifi DAAF'!$F$21:$G$100,2,0)</f>
        <v>2000</v>
      </c>
      <c r="E71" s="10">
        <v>1001.14</v>
      </c>
      <c r="F71" s="11">
        <v>1.8967716942752896E-2</v>
      </c>
      <c r="G71" s="11">
        <v>7.5850000000000001E-2</v>
      </c>
    </row>
    <row r="72" spans="1:7" x14ac:dyDescent="0.3">
      <c r="A72" s="8" t="s">
        <v>190</v>
      </c>
      <c r="B72" s="8" t="s">
        <v>165</v>
      </c>
      <c r="C72" s="7" t="s">
        <v>203</v>
      </c>
      <c r="D72" s="9">
        <f>VLOOKUP(B72,'[1]Unifi DAAF'!$F$21:$G$100,2,0)</f>
        <v>1000</v>
      </c>
      <c r="E72" s="10">
        <v>998.25300000000004</v>
      </c>
      <c r="F72" s="11">
        <v>1.8913019499025019E-2</v>
      </c>
      <c r="G72" s="11">
        <v>0.12331250000000001</v>
      </c>
    </row>
    <row r="73" spans="1:7" x14ac:dyDescent="0.3">
      <c r="A73" s="8" t="s">
        <v>191</v>
      </c>
      <c r="B73" s="8" t="s">
        <v>166</v>
      </c>
      <c r="C73" s="7" t="s">
        <v>204</v>
      </c>
      <c r="D73" s="9">
        <f>VLOOKUP(B73,'[1]Unifi DAAF'!$F$21:$G$100,2,0)</f>
        <v>1000</v>
      </c>
      <c r="E73" s="10">
        <v>997.23400000000004</v>
      </c>
      <c r="F73" s="11">
        <v>1.8893713404408218E-2</v>
      </c>
      <c r="G73" s="11">
        <v>8.9300000000000004E-2</v>
      </c>
    </row>
    <row r="74" spans="1:7" x14ac:dyDescent="0.3">
      <c r="A74" s="8" t="s">
        <v>167</v>
      </c>
      <c r="B74" s="8" t="s">
        <v>168</v>
      </c>
      <c r="C74" s="7" t="s">
        <v>205</v>
      </c>
      <c r="D74" s="9">
        <f>VLOOKUP(B74,'[1]Unifi DAAF'!$F$21:$G$100,2,0)</f>
        <v>1000</v>
      </c>
      <c r="E74" s="10">
        <v>995.31100000000004</v>
      </c>
      <c r="F74" s="11">
        <v>1.885728001878691E-2</v>
      </c>
      <c r="G74" s="11">
        <v>0.1099</v>
      </c>
    </row>
    <row r="75" spans="1:7" x14ac:dyDescent="0.3">
      <c r="A75" s="8" t="s">
        <v>192</v>
      </c>
      <c r="B75" s="8" t="s">
        <v>169</v>
      </c>
      <c r="C75" s="7" t="s">
        <v>206</v>
      </c>
      <c r="D75" s="9">
        <f>VLOOKUP(B75,'[1]Unifi DAAF'!$F$21:$G$100,2,0)</f>
        <v>1310</v>
      </c>
      <c r="E75" s="10">
        <v>983.33119499999998</v>
      </c>
      <c r="F75" s="11">
        <v>1.8630309215233586E-2</v>
      </c>
      <c r="G75" s="11">
        <v>9.9063499999999999E-2</v>
      </c>
    </row>
    <row r="76" spans="1:7" x14ac:dyDescent="0.3">
      <c r="A76" s="8" t="s">
        <v>193</v>
      </c>
      <c r="B76" s="8" t="s">
        <v>170</v>
      </c>
      <c r="C76" s="7" t="s">
        <v>207</v>
      </c>
      <c r="D76" s="9">
        <f>VLOOKUP(B76,'[1]Unifi DAAF'!$F$21:$G$100,2,0)</f>
        <v>1000</v>
      </c>
      <c r="E76" s="10">
        <v>500.74815339999998</v>
      </c>
      <c r="F76" s="11">
        <v>9.487233786780477E-3</v>
      </c>
      <c r="G76" s="11">
        <v>0.1014125</v>
      </c>
    </row>
    <row r="77" spans="1:7" x14ac:dyDescent="0.3">
      <c r="A77" s="8" t="s">
        <v>194</v>
      </c>
      <c r="B77" s="8" t="s">
        <v>171</v>
      </c>
      <c r="C77" s="7" t="s">
        <v>208</v>
      </c>
      <c r="D77" s="9">
        <f>VLOOKUP(B77,'[1]Unifi DAAF'!$F$21:$G$100,2,0)</f>
        <v>500</v>
      </c>
      <c r="E77" s="10">
        <v>499.00599999999997</v>
      </c>
      <c r="F77" s="11">
        <v>9.4542267422491871E-3</v>
      </c>
      <c r="G77" s="11">
        <v>0.10050000000000001</v>
      </c>
    </row>
    <row r="78" spans="1:7" x14ac:dyDescent="0.3">
      <c r="A78" s="8" t="s">
        <v>195</v>
      </c>
      <c r="B78" s="8" t="s">
        <v>172</v>
      </c>
      <c r="C78" s="7" t="s">
        <v>208</v>
      </c>
      <c r="D78" s="9">
        <f>VLOOKUP(B78,'[1]Unifi DAAF'!$F$21:$G$100,2,0)</f>
        <v>750</v>
      </c>
      <c r="E78" s="10">
        <v>498.02550000000002</v>
      </c>
      <c r="F78" s="11">
        <v>9.4356500731895467E-3</v>
      </c>
      <c r="G78" s="11">
        <v>0.10050000000000001</v>
      </c>
    </row>
    <row r="79" spans="1:7" x14ac:dyDescent="0.3">
      <c r="A79" s="8" t="s">
        <v>196</v>
      </c>
      <c r="B79" s="8" t="s">
        <v>173</v>
      </c>
      <c r="C79" s="7" t="s">
        <v>203</v>
      </c>
      <c r="D79" s="9">
        <f>VLOOKUP(B79,'[1]Unifi DAAF'!$F$21:$G$100,2,0)</f>
        <v>632</v>
      </c>
      <c r="E79" s="10">
        <v>422.84508490000002</v>
      </c>
      <c r="F79" s="11">
        <v>8.0112730297635867E-3</v>
      </c>
      <c r="G79" s="11">
        <v>0.1231</v>
      </c>
    </row>
    <row r="80" spans="1:7" x14ac:dyDescent="0.3">
      <c r="A80" s="8" t="s">
        <v>174</v>
      </c>
      <c r="B80" s="8" t="s">
        <v>175</v>
      </c>
      <c r="C80" s="7" t="s">
        <v>209</v>
      </c>
      <c r="D80" s="9">
        <f>VLOOKUP(B80,'[1]Unifi DAAF'!$F$21:$G$100,2,0)</f>
        <v>500</v>
      </c>
      <c r="E80" s="10">
        <v>343.42856</v>
      </c>
      <c r="F80" s="11">
        <v>6.5066381486477715E-3</v>
      </c>
      <c r="G80" s="11">
        <v>0.1017</v>
      </c>
    </row>
    <row r="81" spans="1:7" x14ac:dyDescent="0.3">
      <c r="A81" s="5" t="s">
        <v>94</v>
      </c>
      <c r="B81" s="6"/>
      <c r="C81" s="6"/>
      <c r="D81" s="6"/>
      <c r="E81" s="12">
        <v>24567.731543300004</v>
      </c>
      <c r="F81" s="13">
        <v>0.46546314984802922</v>
      </c>
      <c r="G81" s="6"/>
    </row>
    <row r="82" spans="1:7" x14ac:dyDescent="0.3">
      <c r="A82" s="5" t="s">
        <v>176</v>
      </c>
      <c r="B82" s="6"/>
      <c r="C82" s="6"/>
      <c r="D82" s="6"/>
      <c r="E82" s="6"/>
      <c r="F82" s="6"/>
      <c r="G82" s="6"/>
    </row>
    <row r="83" spans="1:7" x14ac:dyDescent="0.3">
      <c r="A83" s="5" t="s">
        <v>94</v>
      </c>
      <c r="B83" s="6"/>
      <c r="C83" s="6"/>
      <c r="D83" s="6"/>
      <c r="E83" s="14" t="s">
        <v>95</v>
      </c>
      <c r="F83" s="14" t="s">
        <v>95</v>
      </c>
      <c r="G83" s="6"/>
    </row>
    <row r="84" spans="1:7" x14ac:dyDescent="0.3">
      <c r="A84" s="5" t="s">
        <v>177</v>
      </c>
      <c r="B84" s="6"/>
      <c r="C84" s="6"/>
      <c r="D84" s="6"/>
      <c r="E84" s="6"/>
      <c r="F84" s="6"/>
      <c r="G84" s="6"/>
    </row>
    <row r="85" spans="1:7" x14ac:dyDescent="0.3">
      <c r="A85" s="5" t="s">
        <v>94</v>
      </c>
      <c r="B85" s="6"/>
      <c r="C85" s="6"/>
      <c r="D85" s="6"/>
      <c r="E85" s="14" t="s">
        <v>95</v>
      </c>
      <c r="F85" s="14" t="s">
        <v>95</v>
      </c>
      <c r="G85" s="6"/>
    </row>
    <row r="86" spans="1:7" x14ac:dyDescent="0.3">
      <c r="A86" s="5" t="s">
        <v>96</v>
      </c>
      <c r="B86" s="6"/>
      <c r="C86" s="6"/>
      <c r="D86" s="6"/>
      <c r="E86" s="12">
        <v>29125.825543300001</v>
      </c>
      <c r="F86" s="13">
        <f>E86/E100</f>
        <v>0.55182133830365043</v>
      </c>
      <c r="G86" s="6"/>
    </row>
    <row r="87" spans="1:7" x14ac:dyDescent="0.3">
      <c r="A87" s="5"/>
      <c r="B87" s="6"/>
      <c r="C87" s="6"/>
      <c r="D87" s="6"/>
      <c r="E87" s="12"/>
      <c r="F87" s="13"/>
      <c r="G87" s="6"/>
    </row>
    <row r="88" spans="1:7" x14ac:dyDescent="0.3">
      <c r="A88" s="5" t="s">
        <v>178</v>
      </c>
      <c r="B88" s="6"/>
      <c r="C88" s="6"/>
      <c r="D88" s="6"/>
      <c r="E88" s="6"/>
      <c r="F88" s="6"/>
      <c r="G88" s="6"/>
    </row>
    <row r="89" spans="1:7" x14ac:dyDescent="0.3">
      <c r="A89" s="5" t="s">
        <v>179</v>
      </c>
      <c r="B89" s="6"/>
      <c r="C89" s="6"/>
      <c r="D89" s="6"/>
      <c r="E89" s="6"/>
      <c r="F89" s="6"/>
      <c r="G89" s="6"/>
    </row>
    <row r="90" spans="1:7" x14ac:dyDescent="0.3">
      <c r="A90" s="8" t="s">
        <v>180</v>
      </c>
      <c r="B90" s="8"/>
      <c r="C90" s="7"/>
      <c r="D90" s="9"/>
      <c r="E90" s="10">
        <v>999.82480999999996</v>
      </c>
      <c r="F90" s="11">
        <v>1.894279919733673E-2</v>
      </c>
      <c r="G90" s="7"/>
    </row>
    <row r="91" spans="1:7" x14ac:dyDescent="0.3">
      <c r="A91" s="5" t="s">
        <v>94</v>
      </c>
      <c r="B91" s="6"/>
      <c r="C91" s="6"/>
      <c r="D91" s="6"/>
      <c r="E91" s="12">
        <v>999.82480999999996</v>
      </c>
      <c r="F91" s="13">
        <v>1.894279919733673E-2</v>
      </c>
      <c r="G91" s="6"/>
    </row>
    <row r="92" spans="1:7" x14ac:dyDescent="0.3">
      <c r="A92" s="5" t="s">
        <v>96</v>
      </c>
      <c r="B92" s="6"/>
      <c r="C92" s="6"/>
      <c r="D92" s="6"/>
      <c r="E92" s="12">
        <v>999.82480999999996</v>
      </c>
      <c r="F92" s="13">
        <v>1.894279919733673E-2</v>
      </c>
      <c r="G92" s="6"/>
    </row>
    <row r="93" spans="1:7" x14ac:dyDescent="0.3">
      <c r="A93" s="6"/>
      <c r="B93" s="6"/>
      <c r="C93" s="6"/>
      <c r="D93" s="6"/>
      <c r="E93" s="6"/>
      <c r="F93" s="6"/>
      <c r="G93" s="6"/>
    </row>
    <row r="94" spans="1:7" x14ac:dyDescent="0.3">
      <c r="A94" s="5" t="s">
        <v>181</v>
      </c>
      <c r="B94" s="6"/>
      <c r="C94" s="6"/>
      <c r="D94" s="6"/>
      <c r="E94" s="6"/>
      <c r="F94" s="6"/>
      <c r="G94" s="6"/>
    </row>
    <row r="95" spans="1:7" x14ac:dyDescent="0.3">
      <c r="A95" s="5" t="s">
        <v>213</v>
      </c>
      <c r="B95" s="6"/>
      <c r="C95" s="6"/>
      <c r="D95" s="6"/>
      <c r="E95" s="10">
        <v>660</v>
      </c>
      <c r="F95" s="11">
        <f>E95/E100</f>
        <v>1.2504438122756969E-2</v>
      </c>
      <c r="G95" s="6"/>
    </row>
    <row r="96" spans="1:7" x14ac:dyDescent="0.3">
      <c r="A96" s="5" t="s">
        <v>215</v>
      </c>
      <c r="B96" s="6"/>
      <c r="C96" s="6"/>
      <c r="D96" s="6"/>
      <c r="E96" s="10">
        <v>1832.6865418000016</v>
      </c>
      <c r="F96" s="11">
        <f>E96/E100</f>
        <v>3.4722296152041782E-2</v>
      </c>
      <c r="G96" s="6"/>
    </row>
    <row r="97" spans="1:8" x14ac:dyDescent="0.3">
      <c r="B97" s="6"/>
      <c r="C97" s="6"/>
      <c r="D97" s="6"/>
      <c r="E97" s="12">
        <f>SUM(E95:E96)</f>
        <v>2492.6865418000016</v>
      </c>
      <c r="F97" s="13">
        <f>SUM(F95:F96)</f>
        <v>4.7226734274798753E-2</v>
      </c>
      <c r="G97" s="6"/>
    </row>
    <row r="98" spans="1:8" x14ac:dyDescent="0.3">
      <c r="A98" s="5" t="s">
        <v>96</v>
      </c>
      <c r="B98" s="6"/>
      <c r="C98" s="6"/>
      <c r="D98" s="6"/>
      <c r="E98" s="16"/>
      <c r="F98" s="16"/>
      <c r="G98" s="6"/>
    </row>
    <row r="99" spans="1:8" x14ac:dyDescent="0.3">
      <c r="A99" s="5"/>
      <c r="B99" s="6"/>
      <c r="C99" s="6"/>
      <c r="D99" s="18"/>
      <c r="E99" s="23"/>
      <c r="F99" s="23"/>
      <c r="G99" s="19"/>
    </row>
    <row r="100" spans="1:8" x14ac:dyDescent="0.3">
      <c r="A100" s="5" t="s">
        <v>182</v>
      </c>
      <c r="B100" s="6"/>
      <c r="C100" s="6"/>
      <c r="D100" s="6"/>
      <c r="E100" s="21">
        <f>E97+E92+E86+E52</f>
        <v>52781.260023099996</v>
      </c>
      <c r="F100" s="22">
        <f>F97+F92+F86+F52</f>
        <v>1.0000000000000002</v>
      </c>
      <c r="G100" s="6"/>
    </row>
    <row r="101" spans="1:8" x14ac:dyDescent="0.3">
      <c r="A101" s="40"/>
      <c r="B101" s="28"/>
      <c r="C101" s="28"/>
      <c r="D101" s="28"/>
      <c r="E101" s="29"/>
      <c r="F101" s="30"/>
      <c r="G101" s="28"/>
      <c r="H101" s="28"/>
    </row>
    <row r="102" spans="1:8" x14ac:dyDescent="0.3">
      <c r="A102" s="39" t="s">
        <v>237</v>
      </c>
      <c r="B102" s="38"/>
      <c r="C102" s="31"/>
      <c r="D102" s="31"/>
      <c r="E102" s="31"/>
      <c r="F102" s="31"/>
      <c r="G102" s="28"/>
      <c r="H102" s="28"/>
    </row>
    <row r="103" spans="1:8" ht="26.4" x14ac:dyDescent="0.3">
      <c r="A103" s="41" t="s">
        <v>238</v>
      </c>
      <c r="B103" s="41" t="s">
        <v>239</v>
      </c>
      <c r="C103" s="41" t="s">
        <v>4</v>
      </c>
      <c r="D103" s="41" t="s">
        <v>240</v>
      </c>
      <c r="E103" s="41" t="s">
        <v>241</v>
      </c>
      <c r="F103" s="42" t="s">
        <v>242</v>
      </c>
      <c r="G103" s="28"/>
      <c r="H103" s="28"/>
    </row>
    <row r="104" spans="1:8" x14ac:dyDescent="0.3">
      <c r="A104" s="32" t="s">
        <v>97</v>
      </c>
      <c r="B104" s="33" t="s">
        <v>244</v>
      </c>
      <c r="C104" s="34">
        <v>-6750</v>
      </c>
      <c r="D104" s="34">
        <v>-6.0399000000000003</v>
      </c>
      <c r="E104" s="35">
        <v>-1.144326603297573E-4</v>
      </c>
      <c r="F104" s="36"/>
      <c r="G104" s="28"/>
      <c r="H104" s="28"/>
    </row>
    <row r="105" spans="1:8" x14ac:dyDescent="0.3">
      <c r="A105" s="32" t="s">
        <v>98</v>
      </c>
      <c r="B105" s="34" t="s">
        <v>244</v>
      </c>
      <c r="C105" s="34">
        <v>-3200</v>
      </c>
      <c r="D105" s="34">
        <v>-13.166399999999999</v>
      </c>
      <c r="E105" s="35">
        <v>-2.4945217287798086E-4</v>
      </c>
      <c r="F105" s="36"/>
      <c r="G105" s="28"/>
      <c r="H105" s="28"/>
    </row>
    <row r="106" spans="1:8" x14ac:dyDescent="0.3">
      <c r="A106" s="32" t="s">
        <v>99</v>
      </c>
      <c r="B106" s="34" t="s">
        <v>244</v>
      </c>
      <c r="C106" s="34">
        <v>-1050</v>
      </c>
      <c r="D106" s="34">
        <v>-16.74015</v>
      </c>
      <c r="E106" s="35">
        <v>-3.1716086339495463E-4</v>
      </c>
      <c r="F106" s="36"/>
      <c r="G106" s="28"/>
      <c r="H106" s="28"/>
    </row>
    <row r="107" spans="1:8" x14ac:dyDescent="0.3">
      <c r="A107" s="32" t="s">
        <v>100</v>
      </c>
      <c r="B107" s="34" t="s">
        <v>244</v>
      </c>
      <c r="C107" s="34">
        <v>-2000</v>
      </c>
      <c r="D107" s="34">
        <v>-45.232999999999997</v>
      </c>
      <c r="E107" s="35">
        <v>-8.5698977213131207E-4</v>
      </c>
      <c r="F107" s="36"/>
      <c r="G107" s="28"/>
      <c r="H107" s="28"/>
    </row>
    <row r="108" spans="1:8" x14ac:dyDescent="0.3">
      <c r="A108" s="32" t="s">
        <v>101</v>
      </c>
      <c r="B108" s="34" t="s">
        <v>244</v>
      </c>
      <c r="C108" s="34">
        <v>-7500</v>
      </c>
      <c r="D108" s="34">
        <v>-68.625</v>
      </c>
      <c r="E108" s="35">
        <v>-1.3001773729912076E-3</v>
      </c>
      <c r="F108" s="36"/>
      <c r="G108" s="28"/>
      <c r="H108" s="28"/>
    </row>
    <row r="109" spans="1:8" x14ac:dyDescent="0.3">
      <c r="A109" s="32" t="s">
        <v>102</v>
      </c>
      <c r="B109" s="34" t="s">
        <v>244</v>
      </c>
      <c r="C109" s="34">
        <v>-9375</v>
      </c>
      <c r="D109" s="34">
        <v>-89.465625000000003</v>
      </c>
      <c r="E109" s="35">
        <v>-1.6950263211004226E-3</v>
      </c>
      <c r="F109" s="36"/>
      <c r="G109" s="28"/>
      <c r="H109" s="28"/>
    </row>
    <row r="110" spans="1:8" x14ac:dyDescent="0.3">
      <c r="A110" s="32" t="s">
        <v>103</v>
      </c>
      <c r="B110" s="34" t="s">
        <v>244</v>
      </c>
      <c r="C110" s="34">
        <v>-14850</v>
      </c>
      <c r="D110" s="34">
        <v>-100.68300000000001</v>
      </c>
      <c r="E110" s="35">
        <v>-1.9075520356265756E-3</v>
      </c>
      <c r="F110" s="36"/>
      <c r="G110" s="28"/>
      <c r="H110" s="28"/>
    </row>
    <row r="111" spans="1:8" x14ac:dyDescent="0.3">
      <c r="A111" s="32" t="s">
        <v>104</v>
      </c>
      <c r="B111" s="34" t="s">
        <v>244</v>
      </c>
      <c r="C111" s="34">
        <v>-8074</v>
      </c>
      <c r="D111" s="34">
        <v>-104.857038</v>
      </c>
      <c r="E111" s="35">
        <v>-1.9866338536463275E-3</v>
      </c>
      <c r="F111" s="36"/>
      <c r="G111" s="28"/>
      <c r="H111" s="28"/>
    </row>
    <row r="112" spans="1:8" x14ac:dyDescent="0.3">
      <c r="A112" s="32" t="s">
        <v>105</v>
      </c>
      <c r="B112" s="34" t="s">
        <v>244</v>
      </c>
      <c r="C112" s="34">
        <v>-10000</v>
      </c>
      <c r="D112" s="34">
        <v>-118.77</v>
      </c>
      <c r="E112" s="35">
        <v>-2.2502304785452201E-3</v>
      </c>
      <c r="F112" s="36"/>
      <c r="G112" s="28"/>
      <c r="H112" s="28"/>
    </row>
    <row r="113" spans="1:8" x14ac:dyDescent="0.3">
      <c r="A113" s="32" t="s">
        <v>106</v>
      </c>
      <c r="B113" s="34" t="s">
        <v>244</v>
      </c>
      <c r="C113" s="34">
        <v>-10725</v>
      </c>
      <c r="D113" s="34">
        <v>-155.1210375</v>
      </c>
      <c r="E113" s="35">
        <v>-2.9389415378130506E-3</v>
      </c>
      <c r="F113" s="36"/>
      <c r="G113" s="28"/>
      <c r="H113" s="28"/>
    </row>
    <row r="114" spans="1:8" x14ac:dyDescent="0.3">
      <c r="A114" s="32" t="s">
        <v>107</v>
      </c>
      <c r="B114" s="34" t="s">
        <v>244</v>
      </c>
      <c r="C114" s="34">
        <v>-19800</v>
      </c>
      <c r="D114" s="34">
        <v>-171.5076</v>
      </c>
      <c r="E114" s="35">
        <v>-3.249403290579626E-3</v>
      </c>
      <c r="F114" s="36"/>
      <c r="G114" s="28"/>
      <c r="H114" s="28"/>
    </row>
    <row r="115" spans="1:8" x14ac:dyDescent="0.3">
      <c r="A115" s="32" t="s">
        <v>108</v>
      </c>
      <c r="B115" s="34" t="s">
        <v>244</v>
      </c>
      <c r="C115" s="34">
        <v>-8100</v>
      </c>
      <c r="D115" s="34">
        <v>-183.87405000000001</v>
      </c>
      <c r="E115" s="35">
        <v>-3.4836995160692744E-3</v>
      </c>
      <c r="F115" s="36"/>
      <c r="G115" s="28"/>
      <c r="H115" s="28"/>
    </row>
    <row r="116" spans="1:8" x14ac:dyDescent="0.3">
      <c r="A116" s="32" t="s">
        <v>109</v>
      </c>
      <c r="B116" s="34" t="s">
        <v>244</v>
      </c>
      <c r="C116" s="34">
        <v>-135000</v>
      </c>
      <c r="D116" s="34">
        <v>-261.60300000000001</v>
      </c>
      <c r="E116" s="35">
        <v>-4.9563614033751383E-3</v>
      </c>
      <c r="F116" s="36"/>
      <c r="G116" s="28"/>
      <c r="H116" s="28"/>
    </row>
    <row r="117" spans="1:8" x14ac:dyDescent="0.3">
      <c r="A117" s="32" t="s">
        <v>110</v>
      </c>
      <c r="B117" s="34" t="s">
        <v>244</v>
      </c>
      <c r="C117" s="34">
        <v>-24750</v>
      </c>
      <c r="D117" s="34">
        <v>-288.74587500000001</v>
      </c>
      <c r="E117" s="35">
        <v>-5.4706135259679064E-3</v>
      </c>
      <c r="F117" s="36"/>
      <c r="G117" s="28"/>
      <c r="H117" s="28"/>
    </row>
    <row r="118" spans="1:8" x14ac:dyDescent="0.3">
      <c r="A118" s="32" t="s">
        <v>111</v>
      </c>
      <c r="B118" s="34" t="s">
        <v>244</v>
      </c>
      <c r="C118" s="34">
        <v>-77700</v>
      </c>
      <c r="D118" s="34">
        <v>-310.06184999999999</v>
      </c>
      <c r="E118" s="35">
        <v>-5.8744685114432618E-3</v>
      </c>
      <c r="F118" s="36"/>
      <c r="G118" s="28"/>
      <c r="H118" s="28"/>
    </row>
    <row r="119" spans="1:8" x14ac:dyDescent="0.3">
      <c r="A119" s="32" t="s">
        <v>112</v>
      </c>
      <c r="B119" s="34" t="s">
        <v>244</v>
      </c>
      <c r="C119" s="34">
        <v>-63900</v>
      </c>
      <c r="D119" s="34">
        <v>-345.28365000000002</v>
      </c>
      <c r="E119" s="35">
        <v>-6.5417849033707186E-3</v>
      </c>
      <c r="F119" s="36"/>
      <c r="G119" s="28"/>
      <c r="H119" s="28"/>
    </row>
    <row r="120" spans="1:8" x14ac:dyDescent="0.3">
      <c r="A120" s="32" t="s">
        <v>113</v>
      </c>
      <c r="B120" s="34" t="s">
        <v>244</v>
      </c>
      <c r="C120" s="34">
        <v>-140525</v>
      </c>
      <c r="D120" s="34">
        <v>-347.93990000000002</v>
      </c>
      <c r="E120" s="35">
        <v>-6.5921105302852237E-3</v>
      </c>
      <c r="F120" s="36"/>
      <c r="G120" s="28"/>
      <c r="H120" s="28"/>
    </row>
    <row r="121" spans="1:8" x14ac:dyDescent="0.3">
      <c r="A121" s="32" t="s">
        <v>114</v>
      </c>
      <c r="B121" s="34" t="s">
        <v>244</v>
      </c>
      <c r="C121" s="34">
        <v>-58800</v>
      </c>
      <c r="D121" s="34">
        <v>-403.19159999999999</v>
      </c>
      <c r="E121" s="35">
        <v>-7.638915778508149E-3</v>
      </c>
      <c r="F121" s="36"/>
      <c r="G121" s="28"/>
      <c r="H121" s="28"/>
    </row>
    <row r="122" spans="1:8" x14ac:dyDescent="0.3">
      <c r="A122" s="32" t="s">
        <v>115</v>
      </c>
      <c r="B122" s="34" t="s">
        <v>244</v>
      </c>
      <c r="C122" s="34">
        <v>-376000</v>
      </c>
      <c r="D122" s="34">
        <v>-434.28</v>
      </c>
      <c r="E122" s="35">
        <v>-8.2279202847740859E-3</v>
      </c>
      <c r="F122" s="36"/>
      <c r="G122" s="28"/>
      <c r="H122" s="28"/>
    </row>
    <row r="123" spans="1:8" x14ac:dyDescent="0.3">
      <c r="A123" s="32" t="s">
        <v>116</v>
      </c>
      <c r="B123" s="34" t="s">
        <v>244</v>
      </c>
      <c r="C123" s="34">
        <v>-34500</v>
      </c>
      <c r="D123" s="34">
        <v>-442.13475</v>
      </c>
      <c r="E123" s="35">
        <v>-8.3767373080236695E-3</v>
      </c>
      <c r="F123" s="36"/>
      <c r="G123" s="28"/>
      <c r="H123" s="28"/>
    </row>
    <row r="124" spans="1:8" x14ac:dyDescent="0.3">
      <c r="A124" s="32" t="s">
        <v>117</v>
      </c>
      <c r="B124" s="34" t="s">
        <v>244</v>
      </c>
      <c r="C124" s="34">
        <v>-22000</v>
      </c>
      <c r="D124" s="34">
        <v>-442.83800000000002</v>
      </c>
      <c r="E124" s="35">
        <v>-8.3900611657658341E-3</v>
      </c>
      <c r="F124" s="36"/>
      <c r="G124" s="28"/>
      <c r="H124" s="28"/>
    </row>
    <row r="125" spans="1:8" x14ac:dyDescent="0.3">
      <c r="A125" s="32" t="s">
        <v>118</v>
      </c>
      <c r="B125" s="34" t="s">
        <v>244</v>
      </c>
      <c r="C125" s="34">
        <v>-9000</v>
      </c>
      <c r="D125" s="34">
        <v>-480.483</v>
      </c>
      <c r="E125" s="35">
        <v>-9.1032877917221772E-3</v>
      </c>
      <c r="F125" s="36"/>
      <c r="G125" s="28"/>
      <c r="H125" s="28"/>
    </row>
    <row r="126" spans="1:8" x14ac:dyDescent="0.3">
      <c r="A126" s="32" t="s">
        <v>119</v>
      </c>
      <c r="B126" s="34" t="s">
        <v>244</v>
      </c>
      <c r="C126" s="34">
        <v>-31875</v>
      </c>
      <c r="D126" s="34">
        <v>-496.13437499999998</v>
      </c>
      <c r="E126" s="35">
        <v>-9.3998205950912156E-3</v>
      </c>
      <c r="F126" s="36"/>
      <c r="G126" s="28"/>
      <c r="H126" s="28"/>
    </row>
    <row r="127" spans="1:8" x14ac:dyDescent="0.3">
      <c r="A127" s="32" t="s">
        <v>120</v>
      </c>
      <c r="B127" s="34" t="s">
        <v>244</v>
      </c>
      <c r="C127" s="34">
        <v>-25500</v>
      </c>
      <c r="D127" s="34">
        <v>-518.95050000000003</v>
      </c>
      <c r="E127" s="35">
        <v>-9.8320976000360466E-3</v>
      </c>
      <c r="F127" s="36"/>
      <c r="G127" s="28"/>
      <c r="H127" s="28"/>
    </row>
    <row r="128" spans="1:8" x14ac:dyDescent="0.3">
      <c r="A128" s="32" t="s">
        <v>121</v>
      </c>
      <c r="B128" s="34" t="s">
        <v>244</v>
      </c>
      <c r="C128" s="34">
        <v>-17500</v>
      </c>
      <c r="D128" s="34">
        <v>-538.65</v>
      </c>
      <c r="E128" s="35">
        <v>-1.020532665882279E-2</v>
      </c>
      <c r="F128" s="36"/>
      <c r="G128" s="28"/>
      <c r="H128" s="28"/>
    </row>
    <row r="129" spans="1:12" x14ac:dyDescent="0.3">
      <c r="A129" s="32" t="s">
        <v>122</v>
      </c>
      <c r="B129" s="34" t="s">
        <v>244</v>
      </c>
      <c r="C129" s="34">
        <v>-187200</v>
      </c>
      <c r="D129" s="34">
        <v>-546.06240000000003</v>
      </c>
      <c r="E129" s="35">
        <v>-1.0345762866612372E-2</v>
      </c>
      <c r="F129" s="36"/>
      <c r="G129" s="28"/>
      <c r="H129" s="28"/>
    </row>
    <row r="130" spans="1:12" x14ac:dyDescent="0.3">
      <c r="A130" s="32" t="s">
        <v>123</v>
      </c>
      <c r="B130" s="34" t="s">
        <v>244</v>
      </c>
      <c r="C130" s="34">
        <v>-25900</v>
      </c>
      <c r="D130" s="34">
        <v>-693.67970000000003</v>
      </c>
      <c r="E130" s="35">
        <v>-1.314253770554942E-2</v>
      </c>
      <c r="F130" s="36"/>
      <c r="G130" s="28"/>
      <c r="H130" s="28"/>
    </row>
    <row r="131" spans="1:12" x14ac:dyDescent="0.3">
      <c r="A131" s="32" t="s">
        <v>124</v>
      </c>
      <c r="B131" s="34" t="s">
        <v>244</v>
      </c>
      <c r="C131" s="34">
        <v>-11625</v>
      </c>
      <c r="D131" s="34">
        <v>-770.97581249999996</v>
      </c>
      <c r="E131" s="35">
        <v>-1.4606999002346256E-2</v>
      </c>
      <c r="F131" s="36"/>
      <c r="G131" s="28"/>
      <c r="H131" s="28"/>
    </row>
    <row r="132" spans="1:12" x14ac:dyDescent="0.3">
      <c r="A132" s="32" t="s">
        <v>125</v>
      </c>
      <c r="B132" s="34" t="s">
        <v>244</v>
      </c>
      <c r="C132" s="34">
        <v>-624800</v>
      </c>
      <c r="D132" s="34">
        <v>-822.29927999999995</v>
      </c>
      <c r="E132" s="35">
        <v>-1.5579379492647889E-2</v>
      </c>
      <c r="F132" s="36"/>
      <c r="G132" s="28"/>
      <c r="H132" s="28"/>
    </row>
    <row r="133" spans="1:12" x14ac:dyDescent="0.3">
      <c r="A133" s="32" t="s">
        <v>126</v>
      </c>
      <c r="B133" s="34" t="s">
        <v>244</v>
      </c>
      <c r="C133" s="34">
        <v>-9625</v>
      </c>
      <c r="D133" s="34">
        <v>-865.22974999999997</v>
      </c>
      <c r="E133" s="35">
        <v>-1.6392745258853758E-2</v>
      </c>
      <c r="F133" s="36"/>
      <c r="G133" s="28"/>
      <c r="H133" s="28"/>
    </row>
    <row r="134" spans="1:12" x14ac:dyDescent="0.3">
      <c r="A134" s="32" t="s">
        <v>127</v>
      </c>
      <c r="B134" s="34" t="s">
        <v>244</v>
      </c>
      <c r="C134" s="34">
        <v>-394875</v>
      </c>
      <c r="D134" s="34">
        <v>-907.02787499999999</v>
      </c>
      <c r="E134" s="35">
        <v>-1.7184657482656428E-2</v>
      </c>
      <c r="F134" s="36"/>
      <c r="G134" s="28"/>
      <c r="H134" s="28"/>
    </row>
    <row r="135" spans="1:12" x14ac:dyDescent="0.3">
      <c r="A135" s="32" t="s">
        <v>128</v>
      </c>
      <c r="B135" s="34" t="s">
        <v>244</v>
      </c>
      <c r="C135" s="34">
        <v>-94392</v>
      </c>
      <c r="D135" s="34">
        <v>-950.99940000000004</v>
      </c>
      <c r="E135" s="35">
        <v>-1.8017747200119703E-2</v>
      </c>
      <c r="F135" s="36"/>
      <c r="G135" s="28"/>
      <c r="H135" s="28"/>
    </row>
    <row r="136" spans="1:12" x14ac:dyDescent="0.3">
      <c r="A136" s="32" t="s">
        <v>129</v>
      </c>
      <c r="B136" s="34" t="s">
        <v>244</v>
      </c>
      <c r="C136" s="34">
        <v>-28050</v>
      </c>
      <c r="D136" s="34">
        <v>-1050.009675</v>
      </c>
      <c r="E136" s="35">
        <v>-1.9893607589899477E-2</v>
      </c>
      <c r="F136" s="36"/>
      <c r="G136" s="28"/>
      <c r="H136" s="28"/>
    </row>
    <row r="137" spans="1:12" x14ac:dyDescent="0.3">
      <c r="A137" s="32" t="s">
        <v>130</v>
      </c>
      <c r="B137" s="34" t="s">
        <v>244</v>
      </c>
      <c r="C137" s="34">
        <v>-85800</v>
      </c>
      <c r="D137" s="34">
        <v>-1219.8186000000001</v>
      </c>
      <c r="E137" s="35">
        <v>-2.3110827582860656E-2</v>
      </c>
      <c r="F137" s="36"/>
      <c r="G137" s="28"/>
      <c r="H137" s="28"/>
    </row>
    <row r="138" spans="1:12" x14ac:dyDescent="0.3">
      <c r="A138" s="32" t="s">
        <v>131</v>
      </c>
      <c r="B138" s="34" t="s">
        <v>244</v>
      </c>
      <c r="C138" s="34">
        <v>-116800</v>
      </c>
      <c r="D138" s="34">
        <v>-1843.2208000000001</v>
      </c>
      <c r="E138" s="35">
        <v>-3.4921879454816056E-2</v>
      </c>
      <c r="F138" s="36"/>
      <c r="G138" s="28"/>
      <c r="H138" s="28"/>
    </row>
    <row r="139" spans="1:12" x14ac:dyDescent="0.3">
      <c r="A139" s="32" t="s">
        <v>132</v>
      </c>
      <c r="B139" s="34" t="s">
        <v>244</v>
      </c>
      <c r="C139" s="34">
        <v>-53725</v>
      </c>
      <c r="D139" s="34">
        <v>-1944.6032375</v>
      </c>
      <c r="E139" s="35">
        <v>-3.684268311610852E-2</v>
      </c>
      <c r="F139" s="36"/>
      <c r="G139" s="28"/>
      <c r="H139" s="28"/>
    </row>
    <row r="140" spans="1:12" x14ac:dyDescent="0.3">
      <c r="A140" s="32" t="s">
        <v>133</v>
      </c>
      <c r="B140" s="34" t="s">
        <v>244</v>
      </c>
      <c r="C140" s="34">
        <v>-122100</v>
      </c>
      <c r="D140" s="34">
        <v>-2241.2676000000001</v>
      </c>
      <c r="E140" s="35">
        <v>-4.2463321243545481E-2</v>
      </c>
      <c r="F140" s="36"/>
      <c r="G140" s="28"/>
      <c r="H140" s="28"/>
    </row>
    <row r="141" spans="1:12" x14ac:dyDescent="0.3">
      <c r="A141" s="37" t="s">
        <v>243</v>
      </c>
      <c r="B141" s="34"/>
      <c r="C141" s="34"/>
      <c r="D141" s="34">
        <f>SUM(D104:D140)</f>
        <v>-20239.573430499997</v>
      </c>
      <c r="E141" s="35">
        <f>SUM(E104:E140)</f>
        <v>-0.38346135392830788</v>
      </c>
      <c r="F141" s="36"/>
      <c r="G141" s="28"/>
      <c r="H141" s="28"/>
    </row>
    <row r="142" spans="1:12" x14ac:dyDescent="0.3">
      <c r="A142" s="37" t="s">
        <v>96</v>
      </c>
      <c r="B142" s="34"/>
      <c r="C142" s="34"/>
      <c r="D142" s="34">
        <f>D141</f>
        <v>-20239.573430499997</v>
      </c>
      <c r="E142" s="35">
        <f>E141</f>
        <v>-0.38346135392830788</v>
      </c>
      <c r="F142" s="36"/>
      <c r="G142" s="28"/>
      <c r="H142" s="28"/>
    </row>
    <row r="143" spans="1:12" x14ac:dyDescent="0.3">
      <c r="A143" s="85" t="s">
        <v>281</v>
      </c>
      <c r="B143" s="85"/>
      <c r="C143" s="85"/>
      <c r="D143" s="85"/>
      <c r="E143" s="85"/>
      <c r="F143" s="85"/>
      <c r="G143" s="85"/>
      <c r="H143" s="85"/>
      <c r="I143" s="85"/>
      <c r="J143" s="85"/>
      <c r="K143" s="85"/>
      <c r="L143" s="85"/>
    </row>
    <row r="144" spans="1:12" x14ac:dyDescent="0.3">
      <c r="A144" s="85" t="s">
        <v>183</v>
      </c>
      <c r="B144" s="85"/>
      <c r="C144" s="85"/>
      <c r="D144" s="85"/>
      <c r="E144" s="85"/>
      <c r="F144" s="85"/>
      <c r="G144" s="85"/>
      <c r="H144" s="85"/>
      <c r="I144" s="85"/>
      <c r="J144" s="85"/>
      <c r="K144" s="85"/>
      <c r="L144" s="85"/>
    </row>
    <row r="145" spans="1:12" x14ac:dyDescent="0.3">
      <c r="A145" s="97" t="s">
        <v>305</v>
      </c>
      <c r="B145" s="97"/>
      <c r="C145" s="97"/>
      <c r="D145" s="97"/>
      <c r="E145" s="97"/>
      <c r="F145" s="97"/>
      <c r="G145" s="97"/>
      <c r="H145" s="97"/>
      <c r="I145" s="97"/>
      <c r="J145" s="97"/>
      <c r="K145" s="97"/>
      <c r="L145" s="97"/>
    </row>
    <row r="146" spans="1:12" x14ac:dyDescent="0.3">
      <c r="A146" s="17" t="s">
        <v>236</v>
      </c>
      <c r="B146" s="17"/>
      <c r="C146" s="17"/>
      <c r="D146" s="17"/>
      <c r="E146" s="17"/>
      <c r="F146" s="17"/>
      <c r="G146" s="17"/>
      <c r="H146" s="17"/>
      <c r="I146" s="17"/>
      <c r="J146" s="17"/>
      <c r="K146" s="17"/>
      <c r="L146" s="17"/>
    </row>
    <row r="147" spans="1:12" x14ac:dyDescent="0.3">
      <c r="A147" s="27" t="s">
        <v>216</v>
      </c>
      <c r="F147" s="20"/>
    </row>
    <row r="150" spans="1:12" x14ac:dyDescent="0.3">
      <c r="A150" s="47" t="s">
        <v>288</v>
      </c>
      <c r="B150" s="48"/>
      <c r="C150" s="48"/>
      <c r="D150" s="48"/>
      <c r="E150" s="48"/>
    </row>
    <row r="151" spans="1:12" x14ac:dyDescent="0.3">
      <c r="A151" s="49" t="s">
        <v>289</v>
      </c>
      <c r="B151" s="48"/>
      <c r="C151" s="48"/>
      <c r="D151" s="48"/>
      <c r="E151" s="48"/>
    </row>
    <row r="152" spans="1:12" ht="66" x14ac:dyDescent="0.3">
      <c r="A152" s="50" t="s">
        <v>256</v>
      </c>
      <c r="B152" s="50" t="s">
        <v>257</v>
      </c>
      <c r="C152" s="50" t="s">
        <v>258</v>
      </c>
      <c r="D152" s="50" t="s">
        <v>259</v>
      </c>
      <c r="E152" s="50" t="s">
        <v>260</v>
      </c>
      <c r="F152" s="50" t="s">
        <v>261</v>
      </c>
    </row>
    <row r="153" spans="1:12" x14ac:dyDescent="0.3">
      <c r="A153" s="32" t="s">
        <v>102</v>
      </c>
      <c r="B153" s="51" t="s">
        <v>262</v>
      </c>
      <c r="C153" s="126" t="s">
        <v>263</v>
      </c>
      <c r="D153" s="52">
        <v>949.65</v>
      </c>
      <c r="E153" s="53">
        <v>954.3</v>
      </c>
      <c r="F153" s="82">
        <f>3805.169</f>
        <v>3805.1689999999999</v>
      </c>
    </row>
    <row r="154" spans="1:12" x14ac:dyDescent="0.3">
      <c r="A154" s="32" t="s">
        <v>105</v>
      </c>
      <c r="B154" s="51" t="s">
        <v>262</v>
      </c>
      <c r="C154" s="126" t="s">
        <v>263</v>
      </c>
      <c r="D154" s="52">
        <v>1177.088</v>
      </c>
      <c r="E154" s="53">
        <v>1187.7</v>
      </c>
      <c r="F154" s="83"/>
    </row>
    <row r="155" spans="1:12" x14ac:dyDescent="0.3">
      <c r="A155" s="32" t="s">
        <v>112</v>
      </c>
      <c r="B155" s="51" t="s">
        <v>262</v>
      </c>
      <c r="C155" s="126" t="s">
        <v>263</v>
      </c>
      <c r="D155" s="52">
        <v>530.78657899999996</v>
      </c>
      <c r="E155" s="53">
        <v>540.35</v>
      </c>
      <c r="F155" s="83"/>
    </row>
    <row r="156" spans="1:12" x14ac:dyDescent="0.3">
      <c r="A156" s="32" t="s">
        <v>124</v>
      </c>
      <c r="B156" s="51" t="s">
        <v>262</v>
      </c>
      <c r="C156" s="126" t="s">
        <v>263</v>
      </c>
      <c r="D156" s="52">
        <v>6703.1111000000001</v>
      </c>
      <c r="E156" s="53">
        <v>6632.05</v>
      </c>
      <c r="F156" s="83"/>
    </row>
    <row r="157" spans="1:12" x14ac:dyDescent="0.3">
      <c r="A157" s="32" t="s">
        <v>104</v>
      </c>
      <c r="B157" s="51" t="s">
        <v>262</v>
      </c>
      <c r="C157" s="126" t="s">
        <v>263</v>
      </c>
      <c r="D157" s="52">
        <v>1306.0227</v>
      </c>
      <c r="E157" s="53">
        <v>1298.7</v>
      </c>
      <c r="F157" s="83"/>
    </row>
    <row r="158" spans="1:12" x14ac:dyDescent="0.3">
      <c r="A158" s="32" t="s">
        <v>110</v>
      </c>
      <c r="B158" s="51" t="s">
        <v>262</v>
      </c>
      <c r="C158" s="126" t="s">
        <v>263</v>
      </c>
      <c r="D158" s="52">
        <v>1216.5867000000001</v>
      </c>
      <c r="E158" s="53">
        <v>1166.6500000000001</v>
      </c>
      <c r="F158" s="83"/>
    </row>
    <row r="159" spans="1:12" x14ac:dyDescent="0.3">
      <c r="A159" s="32" t="s">
        <v>126</v>
      </c>
      <c r="B159" s="51" t="s">
        <v>262</v>
      </c>
      <c r="C159" s="126" t="s">
        <v>263</v>
      </c>
      <c r="D159" s="52">
        <v>8911.6798729999991</v>
      </c>
      <c r="E159" s="53">
        <v>8989.4</v>
      </c>
      <c r="F159" s="83"/>
    </row>
    <row r="160" spans="1:12" x14ac:dyDescent="0.3">
      <c r="A160" s="32" t="s">
        <v>117</v>
      </c>
      <c r="B160" s="51" t="s">
        <v>262</v>
      </c>
      <c r="C160" s="126" t="s">
        <v>263</v>
      </c>
      <c r="D160" s="52">
        <v>1882.455682</v>
      </c>
      <c r="E160" s="53">
        <v>2012.9</v>
      </c>
      <c r="F160" s="83"/>
    </row>
    <row r="161" spans="1:6" x14ac:dyDescent="0.3">
      <c r="A161" s="32" t="s">
        <v>127</v>
      </c>
      <c r="B161" s="51" t="s">
        <v>262</v>
      </c>
      <c r="C161" s="126" t="s">
        <v>263</v>
      </c>
      <c r="D161" s="52">
        <v>225.63022900000001</v>
      </c>
      <c r="E161" s="53">
        <v>229.7</v>
      </c>
      <c r="F161" s="83"/>
    </row>
    <row r="162" spans="1:6" x14ac:dyDescent="0.3">
      <c r="A162" s="32" t="s">
        <v>97</v>
      </c>
      <c r="B162" s="51" t="s">
        <v>262</v>
      </c>
      <c r="C162" s="127" t="s">
        <v>263</v>
      </c>
      <c r="D162" s="52">
        <v>91.63</v>
      </c>
      <c r="E162" s="53">
        <v>89.48</v>
      </c>
      <c r="F162" s="83"/>
    </row>
    <row r="163" spans="1:6" x14ac:dyDescent="0.3">
      <c r="A163" s="32" t="s">
        <v>106</v>
      </c>
      <c r="B163" s="51" t="s">
        <v>262</v>
      </c>
      <c r="C163" s="126" t="s">
        <v>263</v>
      </c>
      <c r="D163" s="52">
        <v>1533.95</v>
      </c>
      <c r="E163" s="53">
        <v>1446.35</v>
      </c>
      <c r="F163" s="83"/>
    </row>
    <row r="164" spans="1:6" x14ac:dyDescent="0.3">
      <c r="A164" s="32" t="s">
        <v>111</v>
      </c>
      <c r="B164" s="51" t="s">
        <v>262</v>
      </c>
      <c r="C164" s="126" t="s">
        <v>263</v>
      </c>
      <c r="D164" s="52">
        <v>397.61810000000003</v>
      </c>
      <c r="E164" s="53">
        <v>399.05</v>
      </c>
      <c r="F164" s="83"/>
    </row>
    <row r="165" spans="1:6" x14ac:dyDescent="0.3">
      <c r="A165" s="32" t="s">
        <v>99</v>
      </c>
      <c r="B165" s="51" t="s">
        <v>262</v>
      </c>
      <c r="C165" s="126" t="s">
        <v>263</v>
      </c>
      <c r="D165" s="52">
        <v>1628.6333050000001</v>
      </c>
      <c r="E165" s="53">
        <v>1594.3</v>
      </c>
      <c r="F165" s="83"/>
    </row>
    <row r="166" spans="1:6" x14ac:dyDescent="0.3">
      <c r="A166" s="32" t="s">
        <v>133</v>
      </c>
      <c r="B166" s="51" t="s">
        <v>262</v>
      </c>
      <c r="C166" s="126" t="s">
        <v>263</v>
      </c>
      <c r="D166" s="52">
        <v>1836.7119009999999</v>
      </c>
      <c r="E166" s="53">
        <v>1835.6</v>
      </c>
      <c r="F166" s="83"/>
    </row>
    <row r="167" spans="1:6" x14ac:dyDescent="0.3">
      <c r="A167" s="32" t="s">
        <v>129</v>
      </c>
      <c r="B167" s="51" t="s">
        <v>262</v>
      </c>
      <c r="C167" s="126" t="s">
        <v>263</v>
      </c>
      <c r="D167" s="52">
        <v>3691.616278</v>
      </c>
      <c r="E167" s="53">
        <v>3743.35</v>
      </c>
      <c r="F167" s="83"/>
    </row>
    <row r="168" spans="1:6" x14ac:dyDescent="0.3">
      <c r="A168" s="32" t="s">
        <v>114</v>
      </c>
      <c r="B168" s="51" t="s">
        <v>262</v>
      </c>
      <c r="C168" s="126" t="s">
        <v>263</v>
      </c>
      <c r="D168" s="52">
        <v>703.25829999999996</v>
      </c>
      <c r="E168" s="53">
        <v>685.7</v>
      </c>
      <c r="F168" s="83"/>
    </row>
    <row r="169" spans="1:6" x14ac:dyDescent="0.3">
      <c r="A169" s="32" t="s">
        <v>108</v>
      </c>
      <c r="B169" s="51" t="s">
        <v>262</v>
      </c>
      <c r="C169" s="126" t="s">
        <v>263</v>
      </c>
      <c r="D169" s="52">
        <v>2265.8870000000002</v>
      </c>
      <c r="E169" s="53">
        <v>2270.0500000000002</v>
      </c>
      <c r="F169" s="83"/>
    </row>
    <row r="170" spans="1:6" x14ac:dyDescent="0.3">
      <c r="A170" s="32" t="s">
        <v>131</v>
      </c>
      <c r="B170" s="51" t="s">
        <v>262</v>
      </c>
      <c r="C170" s="126" t="s">
        <v>263</v>
      </c>
      <c r="D170" s="52">
        <v>1618.8142089999999</v>
      </c>
      <c r="E170" s="53">
        <v>1578.1</v>
      </c>
      <c r="F170" s="83"/>
    </row>
    <row r="171" spans="1:6" x14ac:dyDescent="0.3">
      <c r="A171" s="32" t="s">
        <v>98</v>
      </c>
      <c r="B171" s="51" t="s">
        <v>262</v>
      </c>
      <c r="C171" s="126" t="s">
        <v>263</v>
      </c>
      <c r="D171" s="52">
        <v>412.8</v>
      </c>
      <c r="E171" s="53">
        <v>411.45</v>
      </c>
      <c r="F171" s="83"/>
    </row>
    <row r="172" spans="1:6" x14ac:dyDescent="0.3">
      <c r="A172" s="32" t="s">
        <v>101</v>
      </c>
      <c r="B172" s="51" t="s">
        <v>262</v>
      </c>
      <c r="C172" s="126" t="s">
        <v>263</v>
      </c>
      <c r="D172" s="52">
        <v>906.33330000000001</v>
      </c>
      <c r="E172" s="53">
        <v>915</v>
      </c>
      <c r="F172" s="83"/>
    </row>
    <row r="173" spans="1:6" x14ac:dyDescent="0.3">
      <c r="A173" s="32" t="s">
        <v>120</v>
      </c>
      <c r="B173" s="51" t="s">
        <v>262</v>
      </c>
      <c r="C173" s="126" t="s">
        <v>263</v>
      </c>
      <c r="D173" s="52">
        <v>2127.1783249999999</v>
      </c>
      <c r="E173" s="53">
        <v>2035.1</v>
      </c>
      <c r="F173" s="83"/>
    </row>
    <row r="174" spans="1:6" x14ac:dyDescent="0.3">
      <c r="A174" s="32" t="s">
        <v>123</v>
      </c>
      <c r="B174" s="51" t="s">
        <v>262</v>
      </c>
      <c r="C174" s="126" t="s">
        <v>263</v>
      </c>
      <c r="D174" s="52">
        <v>2845.8384999999998</v>
      </c>
      <c r="E174" s="53">
        <v>2678.3</v>
      </c>
      <c r="F174" s="83"/>
    </row>
    <row r="175" spans="1:6" x14ac:dyDescent="0.3">
      <c r="A175" s="32" t="s">
        <v>100</v>
      </c>
      <c r="B175" s="51" t="s">
        <v>262</v>
      </c>
      <c r="C175" s="126" t="s">
        <v>263</v>
      </c>
      <c r="D175" s="52">
        <v>2262.105</v>
      </c>
      <c r="E175" s="53">
        <v>2261.65</v>
      </c>
      <c r="F175" s="83"/>
    </row>
    <row r="176" spans="1:6" x14ac:dyDescent="0.3">
      <c r="A176" s="32" t="s">
        <v>113</v>
      </c>
      <c r="B176" s="51" t="s">
        <v>262</v>
      </c>
      <c r="C176" s="126" t="s">
        <v>263</v>
      </c>
      <c r="D176" s="52">
        <v>245.32740000000001</v>
      </c>
      <c r="E176" s="53">
        <v>247.6</v>
      </c>
      <c r="F176" s="83"/>
    </row>
    <row r="177" spans="1:6" x14ac:dyDescent="0.3">
      <c r="A177" s="32" t="s">
        <v>122</v>
      </c>
      <c r="B177" s="51" t="s">
        <v>262</v>
      </c>
      <c r="C177" s="126" t="s">
        <v>263</v>
      </c>
      <c r="D177" s="52">
        <v>291.75139999999999</v>
      </c>
      <c r="E177" s="53">
        <v>291.7</v>
      </c>
      <c r="F177" s="83"/>
    </row>
    <row r="178" spans="1:6" x14ac:dyDescent="0.3">
      <c r="A178" s="32" t="s">
        <v>116</v>
      </c>
      <c r="B178" s="51" t="s">
        <v>262</v>
      </c>
      <c r="C178" s="126" t="s">
        <v>263</v>
      </c>
      <c r="D178" s="52">
        <v>1257.834104</v>
      </c>
      <c r="E178" s="53">
        <v>1281.55</v>
      </c>
      <c r="F178" s="83"/>
    </row>
    <row r="179" spans="1:6" x14ac:dyDescent="0.3">
      <c r="A179" s="32" t="s">
        <v>125</v>
      </c>
      <c r="B179" s="51" t="s">
        <v>262</v>
      </c>
      <c r="C179" s="126" t="s">
        <v>263</v>
      </c>
      <c r="D179" s="52">
        <v>134.73249999999999</v>
      </c>
      <c r="E179" s="53">
        <v>131.61000000000001</v>
      </c>
      <c r="F179" s="83"/>
    </row>
    <row r="180" spans="1:6" x14ac:dyDescent="0.3">
      <c r="A180" s="32" t="s">
        <v>119</v>
      </c>
      <c r="B180" s="51" t="s">
        <v>262</v>
      </c>
      <c r="C180" s="126" t="s">
        <v>263</v>
      </c>
      <c r="D180" s="52">
        <v>1569.1611150000001</v>
      </c>
      <c r="E180" s="53">
        <v>1556.5</v>
      </c>
      <c r="F180" s="83"/>
    </row>
    <row r="181" spans="1:6" x14ac:dyDescent="0.3">
      <c r="A181" s="32" t="s">
        <v>115</v>
      </c>
      <c r="B181" s="51" t="s">
        <v>262</v>
      </c>
      <c r="C181" s="126" t="s">
        <v>263</v>
      </c>
      <c r="D181" s="52">
        <v>118.82810000000001</v>
      </c>
      <c r="E181" s="53">
        <v>115.5</v>
      </c>
      <c r="F181" s="83"/>
    </row>
    <row r="182" spans="1:6" x14ac:dyDescent="0.3">
      <c r="A182" s="32" t="s">
        <v>107</v>
      </c>
      <c r="B182" s="51" t="s">
        <v>262</v>
      </c>
      <c r="C182" s="126" t="s">
        <v>263</v>
      </c>
      <c r="D182" s="52">
        <v>860.26530000000002</v>
      </c>
      <c r="E182" s="53">
        <v>866.2</v>
      </c>
      <c r="F182" s="83"/>
    </row>
    <row r="183" spans="1:6" x14ac:dyDescent="0.3">
      <c r="A183" s="32" t="s">
        <v>132</v>
      </c>
      <c r="B183" s="51" t="s">
        <v>262</v>
      </c>
      <c r="C183" s="126" t="s">
        <v>263</v>
      </c>
      <c r="D183" s="52">
        <v>3682.0169460000002</v>
      </c>
      <c r="E183" s="53">
        <v>3619.55</v>
      </c>
      <c r="F183" s="83"/>
    </row>
    <row r="184" spans="1:6" x14ac:dyDescent="0.3">
      <c r="A184" s="32" t="s">
        <v>128</v>
      </c>
      <c r="B184" s="51" t="s">
        <v>262</v>
      </c>
      <c r="C184" s="126" t="s">
        <v>263</v>
      </c>
      <c r="D184" s="52">
        <v>969.61060299999997</v>
      </c>
      <c r="E184" s="53">
        <v>1007.5</v>
      </c>
      <c r="F184" s="83"/>
    </row>
    <row r="185" spans="1:6" x14ac:dyDescent="0.3">
      <c r="A185" s="32" t="s">
        <v>103</v>
      </c>
      <c r="B185" s="51" t="s">
        <v>262</v>
      </c>
      <c r="C185" s="126" t="s">
        <v>263</v>
      </c>
      <c r="D185" s="52">
        <v>717.35925199999997</v>
      </c>
      <c r="E185" s="53">
        <v>678</v>
      </c>
      <c r="F185" s="83"/>
    </row>
    <row r="186" spans="1:6" x14ac:dyDescent="0.3">
      <c r="A186" s="32" t="s">
        <v>130</v>
      </c>
      <c r="B186" s="51" t="s">
        <v>262</v>
      </c>
      <c r="C186" s="126" t="s">
        <v>263</v>
      </c>
      <c r="D186" s="52">
        <v>1465.0839000000001</v>
      </c>
      <c r="E186" s="53">
        <v>1421.7</v>
      </c>
      <c r="F186" s="83"/>
    </row>
    <row r="187" spans="1:6" x14ac:dyDescent="0.3">
      <c r="A187" s="32" t="s">
        <v>109</v>
      </c>
      <c r="B187" s="51" t="s">
        <v>262</v>
      </c>
      <c r="C187" s="126" t="s">
        <v>263</v>
      </c>
      <c r="D187" s="52">
        <v>187.81</v>
      </c>
      <c r="E187" s="53">
        <v>193.78</v>
      </c>
      <c r="F187" s="83"/>
    </row>
    <row r="188" spans="1:6" x14ac:dyDescent="0.3">
      <c r="A188" s="32" t="s">
        <v>121</v>
      </c>
      <c r="B188" s="51" t="s">
        <v>262</v>
      </c>
      <c r="C188" s="126" t="s">
        <v>263</v>
      </c>
      <c r="D188" s="52">
        <v>3103.6869999999999</v>
      </c>
      <c r="E188" s="53">
        <v>3078</v>
      </c>
      <c r="F188" s="83"/>
    </row>
    <row r="189" spans="1:6" x14ac:dyDescent="0.3">
      <c r="A189" s="32" t="s">
        <v>118</v>
      </c>
      <c r="B189" s="51" t="s">
        <v>262</v>
      </c>
      <c r="C189" s="126" t="s">
        <v>263</v>
      </c>
      <c r="D189" s="52">
        <v>5169.9183000000003</v>
      </c>
      <c r="E189" s="53">
        <v>5338.7</v>
      </c>
      <c r="F189" s="84"/>
    </row>
    <row r="190" spans="1:6" x14ac:dyDescent="0.3">
      <c r="A190" s="54" t="s">
        <v>264</v>
      </c>
      <c r="B190" s="48"/>
      <c r="C190" s="48"/>
      <c r="D190" s="48"/>
      <c r="E190" s="48"/>
    </row>
    <row r="191" spans="1:6" x14ac:dyDescent="0.3">
      <c r="A191" s="55"/>
      <c r="B191" s="48"/>
      <c r="C191" s="48"/>
      <c r="D191" s="48"/>
      <c r="E191" s="48"/>
    </row>
    <row r="192" spans="1:6" x14ac:dyDescent="0.3">
      <c r="A192" s="73" t="s">
        <v>272</v>
      </c>
      <c r="B192" s="74"/>
      <c r="C192" s="74"/>
      <c r="D192" s="74"/>
      <c r="E192" s="78"/>
      <c r="F192" s="75"/>
    </row>
    <row r="193" spans="1:256" x14ac:dyDescent="0.3">
      <c r="A193" s="79"/>
      <c r="B193" s="80"/>
      <c r="C193" s="80"/>
      <c r="D193" s="81"/>
      <c r="E193" s="78"/>
      <c r="F193" s="74"/>
    </row>
    <row r="194" spans="1:256" ht="92.4" x14ac:dyDescent="0.3">
      <c r="A194" s="102" t="s">
        <v>268</v>
      </c>
      <c r="B194" s="103" t="s">
        <v>265</v>
      </c>
      <c r="C194" s="103" t="s">
        <v>266</v>
      </c>
      <c r="D194" s="103" t="s">
        <v>269</v>
      </c>
      <c r="E194" s="103" t="s">
        <v>270</v>
      </c>
      <c r="F194" s="103" t="s">
        <v>271</v>
      </c>
    </row>
    <row r="195" spans="1:256" x14ac:dyDescent="0.3">
      <c r="A195" s="104" t="s">
        <v>0</v>
      </c>
      <c r="B195" s="105">
        <v>3381</v>
      </c>
      <c r="C195" s="105">
        <v>3381</v>
      </c>
      <c r="D195" s="106">
        <v>2110942129.5699999</v>
      </c>
      <c r="E195" s="106">
        <v>2016730507.8894305</v>
      </c>
      <c r="F195" s="125">
        <v>92982784.140000001</v>
      </c>
    </row>
    <row r="196" spans="1:256" x14ac:dyDescent="0.3">
      <c r="A196" s="107"/>
      <c r="B196" s="48"/>
      <c r="C196" s="48"/>
      <c r="D196" s="48"/>
      <c r="E196" s="48"/>
    </row>
    <row r="197" spans="1:256" s="113" customFormat="1" ht="13.2" x14ac:dyDescent="0.25">
      <c r="A197" s="108"/>
      <c r="B197" s="109"/>
      <c r="C197" s="109"/>
      <c r="D197" s="110"/>
      <c r="E197" s="111"/>
      <c r="F197" s="111"/>
      <c r="G197" s="112"/>
    </row>
    <row r="198" spans="1:256" x14ac:dyDescent="0.3">
      <c r="A198" s="73" t="s">
        <v>275</v>
      </c>
      <c r="B198" s="58"/>
      <c r="C198" s="58"/>
      <c r="D198" s="58"/>
      <c r="E198" s="59"/>
      <c r="F198" s="63"/>
      <c r="G198" s="59"/>
      <c r="H198" s="65"/>
      <c r="I198" s="65"/>
      <c r="J198" s="65"/>
      <c r="K198" s="65"/>
      <c r="L198" s="65"/>
      <c r="M198" s="65"/>
      <c r="N198" s="65"/>
      <c r="O198" s="65"/>
      <c r="P198" s="65"/>
      <c r="Q198" s="65"/>
      <c r="R198" s="65"/>
      <c r="S198" s="65"/>
      <c r="T198" s="65"/>
      <c r="U198" s="65"/>
      <c r="V198" s="65"/>
      <c r="W198" s="65"/>
      <c r="X198" s="65"/>
      <c r="Y198" s="65"/>
      <c r="Z198" s="65"/>
      <c r="AA198" s="65"/>
      <c r="AB198" s="65"/>
      <c r="AC198" s="65"/>
      <c r="AD198" s="65"/>
      <c r="AE198" s="65"/>
      <c r="AF198" s="65"/>
      <c r="AG198" s="65"/>
      <c r="AH198" s="65"/>
      <c r="AI198" s="65"/>
      <c r="AJ198" s="65"/>
      <c r="AK198" s="65"/>
      <c r="AL198" s="65"/>
      <c r="AM198" s="65"/>
      <c r="AN198" s="65"/>
      <c r="AO198" s="65"/>
      <c r="AP198" s="65"/>
      <c r="AQ198" s="65"/>
      <c r="AR198" s="65"/>
      <c r="AS198" s="65"/>
      <c r="AT198" s="65"/>
      <c r="AU198" s="65"/>
      <c r="AV198" s="65"/>
      <c r="AW198" s="65"/>
      <c r="AX198" s="65"/>
      <c r="AY198" s="65"/>
      <c r="AZ198" s="65"/>
      <c r="BA198" s="65"/>
      <c r="BB198" s="65"/>
      <c r="BC198" s="65"/>
      <c r="BD198" s="65"/>
      <c r="BE198" s="65"/>
      <c r="BF198" s="65"/>
      <c r="BG198" s="65"/>
      <c r="BH198" s="65"/>
      <c r="BI198" s="65"/>
      <c r="BJ198" s="65"/>
      <c r="BK198" s="65"/>
      <c r="BL198" s="65"/>
      <c r="BM198" s="65"/>
      <c r="BN198" s="65"/>
      <c r="BO198" s="65"/>
      <c r="BP198" s="65"/>
      <c r="BQ198" s="65"/>
      <c r="BR198" s="65"/>
      <c r="BS198" s="65"/>
      <c r="BT198" s="65"/>
      <c r="BU198" s="65"/>
      <c r="BV198" s="65"/>
      <c r="BW198" s="65"/>
      <c r="BX198" s="65"/>
      <c r="BY198" s="65"/>
      <c r="BZ198" s="65"/>
      <c r="CA198" s="65"/>
      <c r="CB198" s="65"/>
      <c r="CC198" s="65"/>
      <c r="CD198" s="65"/>
      <c r="CE198" s="65"/>
      <c r="CF198" s="65"/>
      <c r="CG198" s="65"/>
      <c r="CH198" s="65"/>
      <c r="CI198" s="65"/>
      <c r="CJ198" s="65"/>
      <c r="CK198" s="65"/>
      <c r="CL198" s="65"/>
      <c r="CM198" s="65"/>
      <c r="CN198" s="65"/>
      <c r="CO198" s="65"/>
      <c r="CP198" s="65"/>
      <c r="CQ198" s="65"/>
      <c r="CR198" s="65"/>
      <c r="CS198" s="65"/>
      <c r="CT198" s="65"/>
      <c r="CU198" s="65"/>
      <c r="CV198" s="65"/>
      <c r="CW198" s="65"/>
      <c r="CX198" s="65"/>
      <c r="CY198" s="65"/>
      <c r="CZ198" s="65"/>
      <c r="DA198" s="65"/>
      <c r="DB198" s="65"/>
      <c r="DC198" s="65"/>
      <c r="DD198" s="65"/>
      <c r="DE198" s="65"/>
      <c r="DF198" s="65"/>
      <c r="DG198" s="65"/>
      <c r="DH198" s="65"/>
      <c r="DI198" s="65"/>
      <c r="DJ198" s="65"/>
      <c r="DK198" s="65"/>
      <c r="DL198" s="65"/>
      <c r="DM198" s="65"/>
      <c r="DN198" s="65"/>
      <c r="DO198" s="65"/>
      <c r="DP198" s="65"/>
      <c r="DQ198" s="65"/>
      <c r="DR198" s="65"/>
      <c r="DS198" s="65"/>
      <c r="DT198" s="65"/>
      <c r="DU198" s="65"/>
      <c r="DV198" s="65"/>
      <c r="DW198" s="65"/>
      <c r="DX198" s="65"/>
      <c r="DY198" s="65"/>
      <c r="DZ198" s="65"/>
      <c r="EA198" s="65"/>
      <c r="EB198" s="65"/>
      <c r="EC198" s="65"/>
      <c r="ED198" s="65"/>
      <c r="EE198" s="65"/>
      <c r="EF198" s="65"/>
      <c r="EG198" s="65"/>
      <c r="EH198" s="65"/>
      <c r="EI198" s="65"/>
      <c r="EJ198" s="65"/>
      <c r="EK198" s="65"/>
      <c r="EL198" s="65"/>
      <c r="EM198" s="65"/>
      <c r="EN198" s="65"/>
      <c r="EO198" s="65"/>
      <c r="EP198" s="65"/>
      <c r="EQ198" s="65"/>
      <c r="ER198" s="65"/>
      <c r="ES198" s="65"/>
      <c r="ET198" s="65"/>
      <c r="EU198" s="65"/>
      <c r="EV198" s="65"/>
      <c r="EW198" s="65"/>
      <c r="EX198" s="65"/>
      <c r="EY198" s="65"/>
      <c r="EZ198" s="65"/>
      <c r="FA198" s="65"/>
      <c r="FB198" s="65"/>
      <c r="FC198" s="65"/>
      <c r="FD198" s="65"/>
      <c r="FE198" s="65"/>
      <c r="FF198" s="65"/>
      <c r="FG198" s="65"/>
      <c r="FH198" s="65"/>
      <c r="FI198" s="65"/>
      <c r="FJ198" s="65"/>
      <c r="FK198" s="65"/>
      <c r="FL198" s="65"/>
      <c r="FM198" s="65"/>
      <c r="FN198" s="65"/>
      <c r="FO198" s="65"/>
      <c r="FP198" s="65"/>
      <c r="FQ198" s="65"/>
      <c r="FR198" s="65"/>
      <c r="FS198" s="65"/>
      <c r="FT198" s="65"/>
      <c r="FU198" s="65"/>
      <c r="FV198" s="65"/>
      <c r="FW198" s="65"/>
      <c r="FX198" s="65"/>
      <c r="FY198" s="65"/>
      <c r="FZ198" s="65"/>
      <c r="GA198" s="65"/>
      <c r="GB198" s="65"/>
      <c r="GC198" s="65"/>
      <c r="GD198" s="65"/>
      <c r="GE198" s="65"/>
      <c r="GF198" s="65"/>
      <c r="GG198" s="65"/>
      <c r="GH198" s="65"/>
      <c r="GI198" s="65"/>
      <c r="GJ198" s="65"/>
      <c r="GK198" s="65"/>
      <c r="GL198" s="65"/>
      <c r="GM198" s="65"/>
      <c r="GN198" s="65"/>
      <c r="GO198" s="65"/>
      <c r="GP198" s="65"/>
      <c r="GQ198" s="65"/>
      <c r="GR198" s="65"/>
      <c r="GS198" s="65"/>
      <c r="GT198" s="65"/>
      <c r="GU198" s="65"/>
      <c r="GV198" s="65"/>
      <c r="GW198" s="65"/>
      <c r="GX198" s="65"/>
      <c r="GY198" s="65"/>
      <c r="GZ198" s="65"/>
      <c r="HA198" s="65"/>
      <c r="HB198" s="65"/>
      <c r="HC198" s="65"/>
      <c r="HD198" s="65"/>
      <c r="HE198" s="65"/>
      <c r="HF198" s="65"/>
      <c r="HG198" s="65"/>
      <c r="HH198" s="65"/>
      <c r="HI198" s="65"/>
      <c r="HJ198" s="65"/>
      <c r="HK198" s="65"/>
      <c r="HL198" s="65"/>
      <c r="HM198" s="65"/>
      <c r="HN198" s="65"/>
      <c r="HO198" s="65"/>
      <c r="HP198" s="65"/>
      <c r="HQ198" s="65"/>
      <c r="HR198" s="65"/>
      <c r="HS198" s="65"/>
      <c r="HT198" s="65"/>
      <c r="HU198" s="65"/>
      <c r="HV198" s="65"/>
      <c r="HW198" s="65"/>
      <c r="HX198" s="65"/>
      <c r="HY198" s="65"/>
      <c r="HZ198" s="65"/>
      <c r="IA198" s="65"/>
      <c r="IB198" s="65"/>
      <c r="IC198" s="65"/>
      <c r="ID198" s="65"/>
      <c r="IE198" s="65"/>
      <c r="IF198" s="65"/>
      <c r="IG198" s="65"/>
      <c r="IH198" s="65"/>
      <c r="II198" s="65"/>
      <c r="IJ198" s="65"/>
      <c r="IK198" s="65"/>
      <c r="IL198" s="65"/>
      <c r="IM198" s="65"/>
      <c r="IN198" s="65"/>
      <c r="IO198" s="65"/>
      <c r="IP198" s="65"/>
      <c r="IQ198" s="65"/>
      <c r="IR198" s="65"/>
      <c r="IS198" s="65"/>
      <c r="IT198" s="65"/>
      <c r="IU198" s="65"/>
      <c r="IV198" s="65"/>
    </row>
    <row r="199" spans="1:256" ht="92.4" x14ac:dyDescent="0.3">
      <c r="A199" s="102" t="s">
        <v>268</v>
      </c>
      <c r="B199" s="103" t="s">
        <v>265</v>
      </c>
      <c r="C199" s="103" t="s">
        <v>266</v>
      </c>
      <c r="D199" s="103" t="s">
        <v>269</v>
      </c>
      <c r="E199" s="103" t="s">
        <v>270</v>
      </c>
      <c r="F199" s="103" t="s">
        <v>271</v>
      </c>
      <c r="G199" s="59"/>
      <c r="H199" s="65"/>
      <c r="I199" s="65"/>
      <c r="J199" s="65"/>
      <c r="K199" s="65"/>
      <c r="L199" s="65"/>
      <c r="M199" s="65"/>
      <c r="N199" s="65"/>
      <c r="O199" s="65"/>
      <c r="P199" s="65"/>
      <c r="Q199" s="65"/>
      <c r="R199" s="65"/>
      <c r="S199" s="65"/>
      <c r="T199" s="65"/>
      <c r="U199" s="65"/>
      <c r="V199" s="65"/>
      <c r="W199" s="65"/>
      <c r="X199" s="65"/>
      <c r="Y199" s="65"/>
      <c r="Z199" s="65"/>
      <c r="AA199" s="65"/>
      <c r="AB199" s="65"/>
      <c r="AC199" s="65"/>
      <c r="AD199" s="65"/>
      <c r="AE199" s="65"/>
      <c r="AF199" s="65"/>
      <c r="AG199" s="65"/>
      <c r="AH199" s="65"/>
      <c r="AI199" s="65"/>
      <c r="AJ199" s="65"/>
      <c r="AK199" s="65"/>
      <c r="AL199" s="65"/>
      <c r="AM199" s="65"/>
      <c r="AN199" s="65"/>
      <c r="AO199" s="65"/>
      <c r="AP199" s="65"/>
      <c r="AQ199" s="65"/>
      <c r="AR199" s="65"/>
      <c r="AS199" s="65"/>
      <c r="AT199" s="65"/>
      <c r="AU199" s="65"/>
      <c r="AV199" s="65"/>
      <c r="AW199" s="65"/>
      <c r="AX199" s="65"/>
      <c r="AY199" s="65"/>
      <c r="AZ199" s="65"/>
      <c r="BA199" s="65"/>
      <c r="BB199" s="65"/>
      <c r="BC199" s="65"/>
      <c r="BD199" s="65"/>
      <c r="BE199" s="65"/>
      <c r="BF199" s="65"/>
      <c r="BG199" s="65"/>
      <c r="BH199" s="65"/>
      <c r="BI199" s="65"/>
      <c r="BJ199" s="65"/>
      <c r="BK199" s="65"/>
      <c r="BL199" s="65"/>
      <c r="BM199" s="65"/>
      <c r="BN199" s="65"/>
      <c r="BO199" s="65"/>
      <c r="BP199" s="65"/>
      <c r="BQ199" s="65"/>
      <c r="BR199" s="65"/>
      <c r="BS199" s="65"/>
      <c r="BT199" s="65"/>
      <c r="BU199" s="65"/>
      <c r="BV199" s="65"/>
      <c r="BW199" s="65"/>
      <c r="BX199" s="65"/>
      <c r="BY199" s="65"/>
      <c r="BZ199" s="65"/>
      <c r="CA199" s="65"/>
      <c r="CB199" s="65"/>
      <c r="CC199" s="65"/>
      <c r="CD199" s="65"/>
      <c r="CE199" s="65"/>
      <c r="CF199" s="65"/>
      <c r="CG199" s="65"/>
      <c r="CH199" s="65"/>
      <c r="CI199" s="65"/>
      <c r="CJ199" s="65"/>
      <c r="CK199" s="65"/>
      <c r="CL199" s="65"/>
      <c r="CM199" s="65"/>
      <c r="CN199" s="65"/>
      <c r="CO199" s="65"/>
      <c r="CP199" s="65"/>
      <c r="CQ199" s="65"/>
      <c r="CR199" s="65"/>
      <c r="CS199" s="65"/>
      <c r="CT199" s="65"/>
      <c r="CU199" s="65"/>
      <c r="CV199" s="65"/>
      <c r="CW199" s="65"/>
      <c r="CX199" s="65"/>
      <c r="CY199" s="65"/>
      <c r="CZ199" s="65"/>
      <c r="DA199" s="65"/>
      <c r="DB199" s="65"/>
      <c r="DC199" s="65"/>
      <c r="DD199" s="65"/>
      <c r="DE199" s="65"/>
      <c r="DF199" s="65"/>
      <c r="DG199" s="65"/>
      <c r="DH199" s="65"/>
      <c r="DI199" s="65"/>
      <c r="DJ199" s="65"/>
      <c r="DK199" s="65"/>
      <c r="DL199" s="65"/>
      <c r="DM199" s="65"/>
      <c r="DN199" s="65"/>
      <c r="DO199" s="65"/>
      <c r="DP199" s="65"/>
      <c r="DQ199" s="65"/>
      <c r="DR199" s="65"/>
      <c r="DS199" s="65"/>
      <c r="DT199" s="65"/>
      <c r="DU199" s="65"/>
      <c r="DV199" s="65"/>
      <c r="DW199" s="65"/>
      <c r="DX199" s="65"/>
      <c r="DY199" s="65"/>
      <c r="DZ199" s="65"/>
      <c r="EA199" s="65"/>
      <c r="EB199" s="65"/>
      <c r="EC199" s="65"/>
      <c r="ED199" s="65"/>
      <c r="EE199" s="65"/>
      <c r="EF199" s="65"/>
      <c r="EG199" s="65"/>
      <c r="EH199" s="65"/>
      <c r="EI199" s="65"/>
      <c r="EJ199" s="65"/>
      <c r="EK199" s="65"/>
      <c r="EL199" s="65"/>
      <c r="EM199" s="65"/>
      <c r="EN199" s="65"/>
      <c r="EO199" s="65"/>
      <c r="EP199" s="65"/>
      <c r="EQ199" s="65"/>
      <c r="ER199" s="65"/>
      <c r="ES199" s="65"/>
      <c r="ET199" s="65"/>
      <c r="EU199" s="65"/>
      <c r="EV199" s="65"/>
      <c r="EW199" s="65"/>
      <c r="EX199" s="65"/>
      <c r="EY199" s="65"/>
      <c r="EZ199" s="65"/>
      <c r="FA199" s="65"/>
      <c r="FB199" s="65"/>
      <c r="FC199" s="65"/>
      <c r="FD199" s="65"/>
      <c r="FE199" s="65"/>
      <c r="FF199" s="65"/>
      <c r="FG199" s="65"/>
      <c r="FH199" s="65"/>
      <c r="FI199" s="65"/>
      <c r="FJ199" s="65"/>
      <c r="FK199" s="65"/>
      <c r="FL199" s="65"/>
      <c r="FM199" s="65"/>
      <c r="FN199" s="65"/>
      <c r="FO199" s="65"/>
      <c r="FP199" s="65"/>
      <c r="FQ199" s="65"/>
      <c r="FR199" s="65"/>
      <c r="FS199" s="65"/>
      <c r="FT199" s="65"/>
      <c r="FU199" s="65"/>
      <c r="FV199" s="65"/>
      <c r="FW199" s="65"/>
      <c r="FX199" s="65"/>
      <c r="FY199" s="65"/>
      <c r="FZ199" s="65"/>
      <c r="GA199" s="65"/>
      <c r="GB199" s="65"/>
      <c r="GC199" s="65"/>
      <c r="GD199" s="65"/>
      <c r="GE199" s="65"/>
      <c r="GF199" s="65"/>
      <c r="GG199" s="65"/>
      <c r="GH199" s="65"/>
      <c r="GI199" s="65"/>
      <c r="GJ199" s="65"/>
      <c r="GK199" s="65"/>
      <c r="GL199" s="65"/>
      <c r="GM199" s="65"/>
      <c r="GN199" s="65"/>
      <c r="GO199" s="65"/>
      <c r="GP199" s="65"/>
      <c r="GQ199" s="65"/>
      <c r="GR199" s="65"/>
      <c r="GS199" s="65"/>
      <c r="GT199" s="65"/>
      <c r="GU199" s="65"/>
      <c r="GV199" s="65"/>
      <c r="GW199" s="65"/>
      <c r="GX199" s="65"/>
      <c r="GY199" s="65"/>
      <c r="GZ199" s="65"/>
      <c r="HA199" s="65"/>
      <c r="HB199" s="65"/>
      <c r="HC199" s="65"/>
      <c r="HD199" s="65"/>
      <c r="HE199" s="65"/>
      <c r="HF199" s="65"/>
      <c r="HG199" s="65"/>
      <c r="HH199" s="65"/>
      <c r="HI199" s="65"/>
      <c r="HJ199" s="65"/>
      <c r="HK199" s="65"/>
      <c r="HL199" s="65"/>
      <c r="HM199" s="65"/>
      <c r="HN199" s="65"/>
      <c r="HO199" s="65"/>
      <c r="HP199" s="65"/>
      <c r="HQ199" s="65"/>
      <c r="HR199" s="65"/>
      <c r="HS199" s="65"/>
      <c r="HT199" s="65"/>
      <c r="HU199" s="65"/>
      <c r="HV199" s="65"/>
      <c r="HW199" s="65"/>
      <c r="HX199" s="65"/>
      <c r="HY199" s="65"/>
      <c r="HZ199" s="65"/>
      <c r="IA199" s="65"/>
      <c r="IB199" s="65"/>
      <c r="IC199" s="65"/>
      <c r="ID199" s="65"/>
      <c r="IE199" s="65"/>
      <c r="IF199" s="65"/>
      <c r="IG199" s="65"/>
      <c r="IH199" s="65"/>
      <c r="II199" s="65"/>
      <c r="IJ199" s="65"/>
      <c r="IK199" s="65"/>
      <c r="IL199" s="65"/>
      <c r="IM199" s="65"/>
      <c r="IN199" s="65"/>
      <c r="IO199" s="65"/>
      <c r="IP199" s="65"/>
      <c r="IQ199" s="65"/>
      <c r="IR199" s="65"/>
      <c r="IS199" s="65"/>
      <c r="IT199" s="65"/>
      <c r="IU199" s="65"/>
      <c r="IV199" s="65"/>
    </row>
    <row r="200" spans="1:256" x14ac:dyDescent="0.3">
      <c r="A200" s="104" t="s">
        <v>0</v>
      </c>
      <c r="B200" s="105" t="s">
        <v>95</v>
      </c>
      <c r="C200" s="105" t="s">
        <v>95</v>
      </c>
      <c r="D200" s="114" t="s">
        <v>95</v>
      </c>
      <c r="E200" s="114" t="s">
        <v>95</v>
      </c>
      <c r="F200" s="114" t="s">
        <v>95</v>
      </c>
      <c r="G200" s="59"/>
      <c r="H200" s="65"/>
      <c r="I200" s="65"/>
      <c r="J200" s="65"/>
      <c r="K200" s="65"/>
      <c r="L200" s="65"/>
      <c r="M200" s="65"/>
      <c r="N200" s="65"/>
      <c r="O200" s="65"/>
      <c r="P200" s="65"/>
      <c r="Q200" s="65"/>
      <c r="R200" s="65"/>
      <c r="S200" s="65"/>
      <c r="T200" s="65"/>
      <c r="U200" s="65"/>
      <c r="V200" s="65"/>
      <c r="W200" s="65"/>
      <c r="X200" s="65"/>
      <c r="Y200" s="65"/>
      <c r="Z200" s="65"/>
      <c r="AA200" s="65"/>
      <c r="AB200" s="65"/>
      <c r="AC200" s="65"/>
      <c r="AD200" s="65"/>
      <c r="AE200" s="65"/>
      <c r="AF200" s="65"/>
      <c r="AG200" s="65"/>
      <c r="AH200" s="65"/>
      <c r="AI200" s="65"/>
      <c r="AJ200" s="65"/>
      <c r="AK200" s="65"/>
      <c r="AL200" s="65"/>
      <c r="AM200" s="65"/>
      <c r="AN200" s="65"/>
      <c r="AO200" s="65"/>
      <c r="AP200" s="65"/>
      <c r="AQ200" s="65"/>
      <c r="AR200" s="65"/>
      <c r="AS200" s="65"/>
      <c r="AT200" s="65"/>
      <c r="AU200" s="65"/>
      <c r="AV200" s="65"/>
      <c r="AW200" s="65"/>
      <c r="AX200" s="65"/>
      <c r="AY200" s="65"/>
      <c r="AZ200" s="65"/>
      <c r="BA200" s="65"/>
      <c r="BB200" s="65"/>
      <c r="BC200" s="65"/>
      <c r="BD200" s="65"/>
      <c r="BE200" s="65"/>
      <c r="BF200" s="65"/>
      <c r="BG200" s="65"/>
      <c r="BH200" s="65"/>
      <c r="BI200" s="65"/>
      <c r="BJ200" s="65"/>
      <c r="BK200" s="65"/>
      <c r="BL200" s="65"/>
      <c r="BM200" s="65"/>
      <c r="BN200" s="65"/>
      <c r="BO200" s="65"/>
      <c r="BP200" s="65"/>
      <c r="BQ200" s="65"/>
      <c r="BR200" s="65"/>
      <c r="BS200" s="65"/>
      <c r="BT200" s="65"/>
      <c r="BU200" s="65"/>
      <c r="BV200" s="65"/>
      <c r="BW200" s="65"/>
      <c r="BX200" s="65"/>
      <c r="BY200" s="65"/>
      <c r="BZ200" s="65"/>
      <c r="CA200" s="65"/>
      <c r="CB200" s="65"/>
      <c r="CC200" s="65"/>
      <c r="CD200" s="65"/>
      <c r="CE200" s="65"/>
      <c r="CF200" s="65"/>
      <c r="CG200" s="65"/>
      <c r="CH200" s="65"/>
      <c r="CI200" s="65"/>
      <c r="CJ200" s="65"/>
      <c r="CK200" s="65"/>
      <c r="CL200" s="65"/>
      <c r="CM200" s="65"/>
      <c r="CN200" s="65"/>
      <c r="CO200" s="65"/>
      <c r="CP200" s="65"/>
      <c r="CQ200" s="65"/>
      <c r="CR200" s="65"/>
      <c r="CS200" s="65"/>
      <c r="CT200" s="65"/>
      <c r="CU200" s="65"/>
      <c r="CV200" s="65"/>
      <c r="CW200" s="65"/>
      <c r="CX200" s="65"/>
      <c r="CY200" s="65"/>
      <c r="CZ200" s="65"/>
      <c r="DA200" s="65"/>
      <c r="DB200" s="65"/>
      <c r="DC200" s="65"/>
      <c r="DD200" s="65"/>
      <c r="DE200" s="65"/>
      <c r="DF200" s="65"/>
      <c r="DG200" s="65"/>
      <c r="DH200" s="65"/>
      <c r="DI200" s="65"/>
      <c r="DJ200" s="65"/>
      <c r="DK200" s="65"/>
      <c r="DL200" s="65"/>
      <c r="DM200" s="65"/>
      <c r="DN200" s="65"/>
      <c r="DO200" s="65"/>
      <c r="DP200" s="65"/>
      <c r="DQ200" s="65"/>
      <c r="DR200" s="65"/>
      <c r="DS200" s="65"/>
      <c r="DT200" s="65"/>
      <c r="DU200" s="65"/>
      <c r="DV200" s="65"/>
      <c r="DW200" s="65"/>
      <c r="DX200" s="65"/>
      <c r="DY200" s="65"/>
      <c r="DZ200" s="65"/>
      <c r="EA200" s="65"/>
      <c r="EB200" s="65"/>
      <c r="EC200" s="65"/>
      <c r="ED200" s="65"/>
      <c r="EE200" s="65"/>
      <c r="EF200" s="65"/>
      <c r="EG200" s="65"/>
      <c r="EH200" s="65"/>
      <c r="EI200" s="65"/>
      <c r="EJ200" s="65"/>
      <c r="EK200" s="65"/>
      <c r="EL200" s="65"/>
      <c r="EM200" s="65"/>
      <c r="EN200" s="65"/>
      <c r="EO200" s="65"/>
      <c r="EP200" s="65"/>
      <c r="EQ200" s="65"/>
      <c r="ER200" s="65"/>
      <c r="ES200" s="65"/>
      <c r="ET200" s="65"/>
      <c r="EU200" s="65"/>
      <c r="EV200" s="65"/>
      <c r="EW200" s="65"/>
      <c r="EX200" s="65"/>
      <c r="EY200" s="65"/>
      <c r="EZ200" s="65"/>
      <c r="FA200" s="65"/>
      <c r="FB200" s="65"/>
      <c r="FC200" s="65"/>
      <c r="FD200" s="65"/>
      <c r="FE200" s="65"/>
      <c r="FF200" s="65"/>
      <c r="FG200" s="65"/>
      <c r="FH200" s="65"/>
      <c r="FI200" s="65"/>
      <c r="FJ200" s="65"/>
      <c r="FK200" s="65"/>
      <c r="FL200" s="65"/>
      <c r="FM200" s="65"/>
      <c r="FN200" s="65"/>
      <c r="FO200" s="65"/>
      <c r="FP200" s="65"/>
      <c r="FQ200" s="65"/>
      <c r="FR200" s="65"/>
      <c r="FS200" s="65"/>
      <c r="FT200" s="65"/>
      <c r="FU200" s="65"/>
      <c r="FV200" s="65"/>
      <c r="FW200" s="65"/>
      <c r="FX200" s="65"/>
      <c r="FY200" s="65"/>
      <c r="FZ200" s="65"/>
      <c r="GA200" s="65"/>
      <c r="GB200" s="65"/>
      <c r="GC200" s="65"/>
      <c r="GD200" s="65"/>
      <c r="GE200" s="65"/>
      <c r="GF200" s="65"/>
      <c r="GG200" s="65"/>
      <c r="GH200" s="65"/>
      <c r="GI200" s="65"/>
      <c r="GJ200" s="65"/>
      <c r="GK200" s="65"/>
      <c r="GL200" s="65"/>
      <c r="GM200" s="65"/>
      <c r="GN200" s="65"/>
      <c r="GO200" s="65"/>
      <c r="GP200" s="65"/>
      <c r="GQ200" s="65"/>
      <c r="GR200" s="65"/>
      <c r="GS200" s="65"/>
      <c r="GT200" s="65"/>
      <c r="GU200" s="65"/>
      <c r="GV200" s="65"/>
      <c r="GW200" s="65"/>
      <c r="GX200" s="65"/>
      <c r="GY200" s="65"/>
      <c r="GZ200" s="65"/>
      <c r="HA200" s="65"/>
      <c r="HB200" s="65"/>
      <c r="HC200" s="65"/>
      <c r="HD200" s="65"/>
      <c r="HE200" s="65"/>
      <c r="HF200" s="65"/>
      <c r="HG200" s="65"/>
      <c r="HH200" s="65"/>
      <c r="HI200" s="65"/>
      <c r="HJ200" s="65"/>
      <c r="HK200" s="65"/>
      <c r="HL200" s="65"/>
      <c r="HM200" s="65"/>
      <c r="HN200" s="65"/>
      <c r="HO200" s="65"/>
      <c r="HP200" s="65"/>
      <c r="HQ200" s="65"/>
      <c r="HR200" s="65"/>
      <c r="HS200" s="65"/>
      <c r="HT200" s="65"/>
      <c r="HU200" s="65"/>
      <c r="HV200" s="65"/>
      <c r="HW200" s="65"/>
      <c r="HX200" s="65"/>
      <c r="HY200" s="65"/>
      <c r="HZ200" s="65"/>
      <c r="IA200" s="65"/>
      <c r="IB200" s="65"/>
      <c r="IC200" s="65"/>
      <c r="ID200" s="65"/>
      <c r="IE200" s="65"/>
      <c r="IF200" s="65"/>
      <c r="IG200" s="65"/>
      <c r="IH200" s="65"/>
      <c r="II200" s="65"/>
      <c r="IJ200" s="65"/>
      <c r="IK200" s="65"/>
      <c r="IL200" s="65"/>
      <c r="IM200" s="65"/>
      <c r="IN200" s="65"/>
      <c r="IO200" s="65"/>
      <c r="IP200" s="65"/>
      <c r="IQ200" s="65"/>
      <c r="IR200" s="65"/>
      <c r="IS200" s="65"/>
      <c r="IT200" s="65"/>
      <c r="IU200" s="65"/>
      <c r="IV200" s="65"/>
    </row>
    <row r="201" spans="1:256" x14ac:dyDescent="0.3">
      <c r="A201" s="100"/>
      <c r="B201" s="101"/>
      <c r="C201" s="101"/>
      <c r="D201" s="124"/>
      <c r="E201" s="124"/>
      <c r="F201" s="124"/>
      <c r="G201" s="59"/>
      <c r="H201" s="65"/>
      <c r="I201" s="65"/>
      <c r="J201" s="65"/>
      <c r="K201" s="65"/>
      <c r="L201" s="65"/>
      <c r="M201" s="65"/>
      <c r="N201" s="65"/>
      <c r="O201" s="65"/>
      <c r="P201" s="65"/>
      <c r="Q201" s="65"/>
      <c r="R201" s="65"/>
      <c r="S201" s="65"/>
      <c r="T201" s="65"/>
      <c r="U201" s="65"/>
      <c r="V201" s="65"/>
      <c r="W201" s="65"/>
      <c r="X201" s="65"/>
      <c r="Y201" s="65"/>
      <c r="Z201" s="65"/>
      <c r="AA201" s="65"/>
      <c r="AB201" s="65"/>
      <c r="AC201" s="65"/>
      <c r="AD201" s="65"/>
      <c r="AE201" s="65"/>
      <c r="AF201" s="65"/>
      <c r="AG201" s="65"/>
      <c r="AH201" s="65"/>
      <c r="AI201" s="65"/>
      <c r="AJ201" s="65"/>
      <c r="AK201" s="65"/>
      <c r="AL201" s="65"/>
      <c r="AM201" s="65"/>
      <c r="AN201" s="65"/>
      <c r="AO201" s="65"/>
      <c r="AP201" s="65"/>
      <c r="AQ201" s="65"/>
      <c r="AR201" s="65"/>
      <c r="AS201" s="65"/>
      <c r="AT201" s="65"/>
      <c r="AU201" s="65"/>
      <c r="AV201" s="65"/>
      <c r="AW201" s="65"/>
      <c r="AX201" s="65"/>
      <c r="AY201" s="65"/>
      <c r="AZ201" s="65"/>
      <c r="BA201" s="65"/>
      <c r="BB201" s="65"/>
      <c r="BC201" s="65"/>
      <c r="BD201" s="65"/>
      <c r="BE201" s="65"/>
      <c r="BF201" s="65"/>
      <c r="BG201" s="65"/>
      <c r="BH201" s="65"/>
      <c r="BI201" s="65"/>
      <c r="BJ201" s="65"/>
      <c r="BK201" s="65"/>
      <c r="BL201" s="65"/>
      <c r="BM201" s="65"/>
      <c r="BN201" s="65"/>
      <c r="BO201" s="65"/>
      <c r="BP201" s="65"/>
      <c r="BQ201" s="65"/>
      <c r="BR201" s="65"/>
      <c r="BS201" s="65"/>
      <c r="BT201" s="65"/>
      <c r="BU201" s="65"/>
      <c r="BV201" s="65"/>
      <c r="BW201" s="65"/>
      <c r="BX201" s="65"/>
      <c r="BY201" s="65"/>
      <c r="BZ201" s="65"/>
      <c r="CA201" s="65"/>
      <c r="CB201" s="65"/>
      <c r="CC201" s="65"/>
      <c r="CD201" s="65"/>
      <c r="CE201" s="65"/>
      <c r="CF201" s="65"/>
      <c r="CG201" s="65"/>
      <c r="CH201" s="65"/>
      <c r="CI201" s="65"/>
      <c r="CJ201" s="65"/>
      <c r="CK201" s="65"/>
      <c r="CL201" s="65"/>
      <c r="CM201" s="65"/>
      <c r="CN201" s="65"/>
      <c r="CO201" s="65"/>
      <c r="CP201" s="65"/>
      <c r="CQ201" s="65"/>
      <c r="CR201" s="65"/>
      <c r="CS201" s="65"/>
      <c r="CT201" s="65"/>
      <c r="CU201" s="65"/>
      <c r="CV201" s="65"/>
      <c r="CW201" s="65"/>
      <c r="CX201" s="65"/>
      <c r="CY201" s="65"/>
      <c r="CZ201" s="65"/>
      <c r="DA201" s="65"/>
      <c r="DB201" s="65"/>
      <c r="DC201" s="65"/>
      <c r="DD201" s="65"/>
      <c r="DE201" s="65"/>
      <c r="DF201" s="65"/>
      <c r="DG201" s="65"/>
      <c r="DH201" s="65"/>
      <c r="DI201" s="65"/>
      <c r="DJ201" s="65"/>
      <c r="DK201" s="65"/>
      <c r="DL201" s="65"/>
      <c r="DM201" s="65"/>
      <c r="DN201" s="65"/>
      <c r="DO201" s="65"/>
      <c r="DP201" s="65"/>
      <c r="DQ201" s="65"/>
      <c r="DR201" s="65"/>
      <c r="DS201" s="65"/>
      <c r="DT201" s="65"/>
      <c r="DU201" s="65"/>
      <c r="DV201" s="65"/>
      <c r="DW201" s="65"/>
      <c r="DX201" s="65"/>
      <c r="DY201" s="65"/>
      <c r="DZ201" s="65"/>
      <c r="EA201" s="65"/>
      <c r="EB201" s="65"/>
      <c r="EC201" s="65"/>
      <c r="ED201" s="65"/>
      <c r="EE201" s="65"/>
      <c r="EF201" s="65"/>
      <c r="EG201" s="65"/>
      <c r="EH201" s="65"/>
      <c r="EI201" s="65"/>
      <c r="EJ201" s="65"/>
      <c r="EK201" s="65"/>
      <c r="EL201" s="65"/>
      <c r="EM201" s="65"/>
      <c r="EN201" s="65"/>
      <c r="EO201" s="65"/>
      <c r="EP201" s="65"/>
      <c r="EQ201" s="65"/>
      <c r="ER201" s="65"/>
      <c r="ES201" s="65"/>
      <c r="ET201" s="65"/>
      <c r="EU201" s="65"/>
      <c r="EV201" s="65"/>
      <c r="EW201" s="65"/>
      <c r="EX201" s="65"/>
      <c r="EY201" s="65"/>
      <c r="EZ201" s="65"/>
      <c r="FA201" s="65"/>
      <c r="FB201" s="65"/>
      <c r="FC201" s="65"/>
      <c r="FD201" s="65"/>
      <c r="FE201" s="65"/>
      <c r="FF201" s="65"/>
      <c r="FG201" s="65"/>
      <c r="FH201" s="65"/>
      <c r="FI201" s="65"/>
      <c r="FJ201" s="65"/>
      <c r="FK201" s="65"/>
      <c r="FL201" s="65"/>
      <c r="FM201" s="65"/>
      <c r="FN201" s="65"/>
      <c r="FO201" s="65"/>
      <c r="FP201" s="65"/>
      <c r="FQ201" s="65"/>
      <c r="FR201" s="65"/>
      <c r="FS201" s="65"/>
      <c r="FT201" s="65"/>
      <c r="FU201" s="65"/>
      <c r="FV201" s="65"/>
      <c r="FW201" s="65"/>
      <c r="FX201" s="65"/>
      <c r="FY201" s="65"/>
      <c r="FZ201" s="65"/>
      <c r="GA201" s="65"/>
      <c r="GB201" s="65"/>
      <c r="GC201" s="65"/>
      <c r="GD201" s="65"/>
      <c r="GE201" s="65"/>
      <c r="GF201" s="65"/>
      <c r="GG201" s="65"/>
      <c r="GH201" s="65"/>
      <c r="GI201" s="65"/>
      <c r="GJ201" s="65"/>
      <c r="GK201" s="65"/>
      <c r="GL201" s="65"/>
      <c r="GM201" s="65"/>
      <c r="GN201" s="65"/>
      <c r="GO201" s="65"/>
      <c r="GP201" s="65"/>
      <c r="GQ201" s="65"/>
      <c r="GR201" s="65"/>
      <c r="GS201" s="65"/>
      <c r="GT201" s="65"/>
      <c r="GU201" s="65"/>
      <c r="GV201" s="65"/>
      <c r="GW201" s="65"/>
      <c r="GX201" s="65"/>
      <c r="GY201" s="65"/>
      <c r="GZ201" s="65"/>
      <c r="HA201" s="65"/>
      <c r="HB201" s="65"/>
      <c r="HC201" s="65"/>
      <c r="HD201" s="65"/>
      <c r="HE201" s="65"/>
      <c r="HF201" s="65"/>
      <c r="HG201" s="65"/>
      <c r="HH201" s="65"/>
      <c r="HI201" s="65"/>
      <c r="HJ201" s="65"/>
      <c r="HK201" s="65"/>
      <c r="HL201" s="65"/>
      <c r="HM201" s="65"/>
      <c r="HN201" s="65"/>
      <c r="HO201" s="65"/>
      <c r="HP201" s="65"/>
      <c r="HQ201" s="65"/>
      <c r="HR201" s="65"/>
      <c r="HS201" s="65"/>
      <c r="HT201" s="65"/>
      <c r="HU201" s="65"/>
      <c r="HV201" s="65"/>
      <c r="HW201" s="65"/>
      <c r="HX201" s="65"/>
      <c r="HY201" s="65"/>
      <c r="HZ201" s="65"/>
      <c r="IA201" s="65"/>
      <c r="IB201" s="65"/>
      <c r="IC201" s="65"/>
      <c r="ID201" s="65"/>
      <c r="IE201" s="65"/>
      <c r="IF201" s="65"/>
      <c r="IG201" s="65"/>
      <c r="IH201" s="65"/>
      <c r="II201" s="65"/>
      <c r="IJ201" s="65"/>
      <c r="IK201" s="65"/>
      <c r="IL201" s="65"/>
      <c r="IM201" s="65"/>
      <c r="IN201" s="65"/>
      <c r="IO201" s="65"/>
      <c r="IP201" s="65"/>
      <c r="IQ201" s="65"/>
      <c r="IR201" s="65"/>
      <c r="IS201" s="65"/>
      <c r="IT201" s="65"/>
      <c r="IU201" s="65"/>
      <c r="IV201" s="65"/>
    </row>
    <row r="202" spans="1:256" x14ac:dyDescent="0.3">
      <c r="A202" s="57" t="s">
        <v>304</v>
      </c>
      <c r="B202" s="101"/>
      <c r="C202" s="101"/>
      <c r="D202" s="124"/>
      <c r="E202" s="124"/>
      <c r="F202" s="124"/>
      <c r="G202" s="59"/>
      <c r="H202" s="65"/>
      <c r="I202" s="65"/>
      <c r="J202" s="65"/>
      <c r="K202" s="65"/>
      <c r="L202" s="65"/>
      <c r="M202" s="65"/>
      <c r="N202" s="65"/>
      <c r="O202" s="65"/>
      <c r="P202" s="65"/>
      <c r="Q202" s="65"/>
      <c r="R202" s="65"/>
      <c r="S202" s="65"/>
      <c r="T202" s="65"/>
      <c r="U202" s="65"/>
      <c r="V202" s="65"/>
      <c r="W202" s="65"/>
      <c r="X202" s="65"/>
      <c r="Y202" s="65"/>
      <c r="Z202" s="65"/>
      <c r="AA202" s="65"/>
      <c r="AB202" s="65"/>
      <c r="AC202" s="65"/>
      <c r="AD202" s="65"/>
      <c r="AE202" s="65"/>
      <c r="AF202" s="65"/>
      <c r="AG202" s="65"/>
      <c r="AH202" s="65"/>
      <c r="AI202" s="65"/>
      <c r="AJ202" s="65"/>
      <c r="AK202" s="65"/>
      <c r="AL202" s="65"/>
      <c r="AM202" s="65"/>
      <c r="AN202" s="65"/>
      <c r="AO202" s="65"/>
      <c r="AP202" s="65"/>
      <c r="AQ202" s="65"/>
      <c r="AR202" s="65"/>
      <c r="AS202" s="65"/>
      <c r="AT202" s="65"/>
      <c r="AU202" s="65"/>
      <c r="AV202" s="65"/>
      <c r="AW202" s="65"/>
      <c r="AX202" s="65"/>
      <c r="AY202" s="65"/>
      <c r="AZ202" s="65"/>
      <c r="BA202" s="65"/>
      <c r="BB202" s="65"/>
      <c r="BC202" s="65"/>
      <c r="BD202" s="65"/>
      <c r="BE202" s="65"/>
      <c r="BF202" s="65"/>
      <c r="BG202" s="65"/>
      <c r="BH202" s="65"/>
      <c r="BI202" s="65"/>
      <c r="BJ202" s="65"/>
      <c r="BK202" s="65"/>
      <c r="BL202" s="65"/>
      <c r="BM202" s="65"/>
      <c r="BN202" s="65"/>
      <c r="BO202" s="65"/>
      <c r="BP202" s="65"/>
      <c r="BQ202" s="65"/>
      <c r="BR202" s="65"/>
      <c r="BS202" s="65"/>
      <c r="BT202" s="65"/>
      <c r="BU202" s="65"/>
      <c r="BV202" s="65"/>
      <c r="BW202" s="65"/>
      <c r="BX202" s="65"/>
      <c r="BY202" s="65"/>
      <c r="BZ202" s="65"/>
      <c r="CA202" s="65"/>
      <c r="CB202" s="65"/>
      <c r="CC202" s="65"/>
      <c r="CD202" s="65"/>
      <c r="CE202" s="65"/>
      <c r="CF202" s="65"/>
      <c r="CG202" s="65"/>
      <c r="CH202" s="65"/>
      <c r="CI202" s="65"/>
      <c r="CJ202" s="65"/>
      <c r="CK202" s="65"/>
      <c r="CL202" s="65"/>
      <c r="CM202" s="65"/>
      <c r="CN202" s="65"/>
      <c r="CO202" s="65"/>
      <c r="CP202" s="65"/>
      <c r="CQ202" s="65"/>
      <c r="CR202" s="65"/>
      <c r="CS202" s="65"/>
      <c r="CT202" s="65"/>
      <c r="CU202" s="65"/>
      <c r="CV202" s="65"/>
      <c r="CW202" s="65"/>
      <c r="CX202" s="65"/>
      <c r="CY202" s="65"/>
      <c r="CZ202" s="65"/>
      <c r="DA202" s="65"/>
      <c r="DB202" s="65"/>
      <c r="DC202" s="65"/>
      <c r="DD202" s="65"/>
      <c r="DE202" s="65"/>
      <c r="DF202" s="65"/>
      <c r="DG202" s="65"/>
      <c r="DH202" s="65"/>
      <c r="DI202" s="65"/>
      <c r="DJ202" s="65"/>
      <c r="DK202" s="65"/>
      <c r="DL202" s="65"/>
      <c r="DM202" s="65"/>
      <c r="DN202" s="65"/>
      <c r="DO202" s="65"/>
      <c r="DP202" s="65"/>
      <c r="DQ202" s="65"/>
      <c r="DR202" s="65"/>
      <c r="DS202" s="65"/>
      <c r="DT202" s="65"/>
      <c r="DU202" s="65"/>
      <c r="DV202" s="65"/>
      <c r="DW202" s="65"/>
      <c r="DX202" s="65"/>
      <c r="DY202" s="65"/>
      <c r="DZ202" s="65"/>
      <c r="EA202" s="65"/>
      <c r="EB202" s="65"/>
      <c r="EC202" s="65"/>
      <c r="ED202" s="65"/>
      <c r="EE202" s="65"/>
      <c r="EF202" s="65"/>
      <c r="EG202" s="65"/>
      <c r="EH202" s="65"/>
      <c r="EI202" s="65"/>
      <c r="EJ202" s="65"/>
      <c r="EK202" s="65"/>
      <c r="EL202" s="65"/>
      <c r="EM202" s="65"/>
      <c r="EN202" s="65"/>
      <c r="EO202" s="65"/>
      <c r="EP202" s="65"/>
      <c r="EQ202" s="65"/>
      <c r="ER202" s="65"/>
      <c r="ES202" s="65"/>
      <c r="ET202" s="65"/>
      <c r="EU202" s="65"/>
      <c r="EV202" s="65"/>
      <c r="EW202" s="65"/>
      <c r="EX202" s="65"/>
      <c r="EY202" s="65"/>
      <c r="EZ202" s="65"/>
      <c r="FA202" s="65"/>
      <c r="FB202" s="65"/>
      <c r="FC202" s="65"/>
      <c r="FD202" s="65"/>
      <c r="FE202" s="65"/>
      <c r="FF202" s="65"/>
      <c r="FG202" s="65"/>
      <c r="FH202" s="65"/>
      <c r="FI202" s="65"/>
      <c r="FJ202" s="65"/>
      <c r="FK202" s="65"/>
      <c r="FL202" s="65"/>
      <c r="FM202" s="65"/>
      <c r="FN202" s="65"/>
      <c r="FO202" s="65"/>
      <c r="FP202" s="65"/>
      <c r="FQ202" s="65"/>
      <c r="FR202" s="65"/>
      <c r="FS202" s="65"/>
      <c r="FT202" s="65"/>
      <c r="FU202" s="65"/>
      <c r="FV202" s="65"/>
      <c r="FW202" s="65"/>
      <c r="FX202" s="65"/>
      <c r="FY202" s="65"/>
      <c r="FZ202" s="65"/>
      <c r="GA202" s="65"/>
      <c r="GB202" s="65"/>
      <c r="GC202" s="65"/>
      <c r="GD202" s="65"/>
      <c r="GE202" s="65"/>
      <c r="GF202" s="65"/>
      <c r="GG202" s="65"/>
      <c r="GH202" s="65"/>
      <c r="GI202" s="65"/>
      <c r="GJ202" s="65"/>
      <c r="GK202" s="65"/>
      <c r="GL202" s="65"/>
      <c r="GM202" s="65"/>
      <c r="GN202" s="65"/>
      <c r="GO202" s="65"/>
      <c r="GP202" s="65"/>
      <c r="GQ202" s="65"/>
      <c r="GR202" s="65"/>
      <c r="GS202" s="65"/>
      <c r="GT202" s="65"/>
      <c r="GU202" s="65"/>
      <c r="GV202" s="65"/>
      <c r="GW202" s="65"/>
      <c r="GX202" s="65"/>
      <c r="GY202" s="65"/>
      <c r="GZ202" s="65"/>
      <c r="HA202" s="65"/>
      <c r="HB202" s="65"/>
      <c r="HC202" s="65"/>
      <c r="HD202" s="65"/>
      <c r="HE202" s="65"/>
      <c r="HF202" s="65"/>
      <c r="HG202" s="65"/>
      <c r="HH202" s="65"/>
      <c r="HI202" s="65"/>
      <c r="HJ202" s="65"/>
      <c r="HK202" s="65"/>
      <c r="HL202" s="65"/>
      <c r="HM202" s="65"/>
      <c r="HN202" s="65"/>
      <c r="HO202" s="65"/>
      <c r="HP202" s="65"/>
      <c r="HQ202" s="65"/>
      <c r="HR202" s="65"/>
      <c r="HS202" s="65"/>
      <c r="HT202" s="65"/>
      <c r="HU202" s="65"/>
      <c r="HV202" s="65"/>
      <c r="HW202" s="65"/>
      <c r="HX202" s="65"/>
      <c r="HY202" s="65"/>
      <c r="HZ202" s="65"/>
      <c r="IA202" s="65"/>
      <c r="IB202" s="65"/>
      <c r="IC202" s="65"/>
      <c r="ID202" s="65"/>
      <c r="IE202" s="65"/>
      <c r="IF202" s="65"/>
      <c r="IG202" s="65"/>
      <c r="IH202" s="65"/>
      <c r="II202" s="65"/>
      <c r="IJ202" s="65"/>
      <c r="IK202" s="65"/>
      <c r="IL202" s="65"/>
      <c r="IM202" s="65"/>
      <c r="IN202" s="65"/>
      <c r="IO202" s="65"/>
      <c r="IP202" s="65"/>
      <c r="IQ202" s="65"/>
      <c r="IR202" s="65"/>
      <c r="IS202" s="65"/>
      <c r="IT202" s="65"/>
      <c r="IU202" s="65"/>
      <c r="IV202" s="65"/>
    </row>
    <row r="203" spans="1:256" x14ac:dyDescent="0.3">
      <c r="A203" s="100"/>
      <c r="B203" s="101"/>
      <c r="C203" s="101"/>
      <c r="D203" s="124"/>
      <c r="E203" s="124"/>
      <c r="F203" s="124"/>
      <c r="G203" s="59"/>
      <c r="H203" s="65"/>
      <c r="I203" s="65"/>
      <c r="J203" s="65"/>
      <c r="K203" s="65"/>
      <c r="L203" s="65"/>
      <c r="M203" s="65"/>
      <c r="N203" s="65"/>
      <c r="O203" s="65"/>
      <c r="P203" s="65"/>
      <c r="Q203" s="65"/>
      <c r="R203" s="65"/>
      <c r="S203" s="65"/>
      <c r="T203" s="65"/>
      <c r="U203" s="65"/>
      <c r="V203" s="65"/>
      <c r="W203" s="65"/>
      <c r="X203" s="65"/>
      <c r="Y203" s="65"/>
      <c r="Z203" s="65"/>
      <c r="AA203" s="65"/>
      <c r="AB203" s="65"/>
      <c r="AC203" s="65"/>
      <c r="AD203" s="65"/>
      <c r="AE203" s="65"/>
      <c r="AF203" s="65"/>
      <c r="AG203" s="65"/>
      <c r="AH203" s="65"/>
      <c r="AI203" s="65"/>
      <c r="AJ203" s="65"/>
      <c r="AK203" s="65"/>
      <c r="AL203" s="65"/>
      <c r="AM203" s="65"/>
      <c r="AN203" s="65"/>
      <c r="AO203" s="65"/>
      <c r="AP203" s="65"/>
      <c r="AQ203" s="65"/>
      <c r="AR203" s="65"/>
      <c r="AS203" s="65"/>
      <c r="AT203" s="65"/>
      <c r="AU203" s="65"/>
      <c r="AV203" s="65"/>
      <c r="AW203" s="65"/>
      <c r="AX203" s="65"/>
      <c r="AY203" s="65"/>
      <c r="AZ203" s="65"/>
      <c r="BA203" s="65"/>
      <c r="BB203" s="65"/>
      <c r="BC203" s="65"/>
      <c r="BD203" s="65"/>
      <c r="BE203" s="65"/>
      <c r="BF203" s="65"/>
      <c r="BG203" s="65"/>
      <c r="BH203" s="65"/>
      <c r="BI203" s="65"/>
      <c r="BJ203" s="65"/>
      <c r="BK203" s="65"/>
      <c r="BL203" s="65"/>
      <c r="BM203" s="65"/>
      <c r="BN203" s="65"/>
      <c r="BO203" s="65"/>
      <c r="BP203" s="65"/>
      <c r="BQ203" s="65"/>
      <c r="BR203" s="65"/>
      <c r="BS203" s="65"/>
      <c r="BT203" s="65"/>
      <c r="BU203" s="65"/>
      <c r="BV203" s="65"/>
      <c r="BW203" s="65"/>
      <c r="BX203" s="65"/>
      <c r="BY203" s="65"/>
      <c r="BZ203" s="65"/>
      <c r="CA203" s="65"/>
      <c r="CB203" s="65"/>
      <c r="CC203" s="65"/>
      <c r="CD203" s="65"/>
      <c r="CE203" s="65"/>
      <c r="CF203" s="65"/>
      <c r="CG203" s="65"/>
      <c r="CH203" s="65"/>
      <c r="CI203" s="65"/>
      <c r="CJ203" s="65"/>
      <c r="CK203" s="65"/>
      <c r="CL203" s="65"/>
      <c r="CM203" s="65"/>
      <c r="CN203" s="65"/>
      <c r="CO203" s="65"/>
      <c r="CP203" s="65"/>
      <c r="CQ203" s="65"/>
      <c r="CR203" s="65"/>
      <c r="CS203" s="65"/>
      <c r="CT203" s="65"/>
      <c r="CU203" s="65"/>
      <c r="CV203" s="65"/>
      <c r="CW203" s="65"/>
      <c r="CX203" s="65"/>
      <c r="CY203" s="65"/>
      <c r="CZ203" s="65"/>
      <c r="DA203" s="65"/>
      <c r="DB203" s="65"/>
      <c r="DC203" s="65"/>
      <c r="DD203" s="65"/>
      <c r="DE203" s="65"/>
      <c r="DF203" s="65"/>
      <c r="DG203" s="65"/>
      <c r="DH203" s="65"/>
      <c r="DI203" s="65"/>
      <c r="DJ203" s="65"/>
      <c r="DK203" s="65"/>
      <c r="DL203" s="65"/>
      <c r="DM203" s="65"/>
      <c r="DN203" s="65"/>
      <c r="DO203" s="65"/>
      <c r="DP203" s="65"/>
      <c r="DQ203" s="65"/>
      <c r="DR203" s="65"/>
      <c r="DS203" s="65"/>
      <c r="DT203" s="65"/>
      <c r="DU203" s="65"/>
      <c r="DV203" s="65"/>
      <c r="DW203" s="65"/>
      <c r="DX203" s="65"/>
      <c r="DY203" s="65"/>
      <c r="DZ203" s="65"/>
      <c r="EA203" s="65"/>
      <c r="EB203" s="65"/>
      <c r="EC203" s="65"/>
      <c r="ED203" s="65"/>
      <c r="EE203" s="65"/>
      <c r="EF203" s="65"/>
      <c r="EG203" s="65"/>
      <c r="EH203" s="65"/>
      <c r="EI203" s="65"/>
      <c r="EJ203" s="65"/>
      <c r="EK203" s="65"/>
      <c r="EL203" s="65"/>
      <c r="EM203" s="65"/>
      <c r="EN203" s="65"/>
      <c r="EO203" s="65"/>
      <c r="EP203" s="65"/>
      <c r="EQ203" s="65"/>
      <c r="ER203" s="65"/>
      <c r="ES203" s="65"/>
      <c r="ET203" s="65"/>
      <c r="EU203" s="65"/>
      <c r="EV203" s="65"/>
      <c r="EW203" s="65"/>
      <c r="EX203" s="65"/>
      <c r="EY203" s="65"/>
      <c r="EZ203" s="65"/>
      <c r="FA203" s="65"/>
      <c r="FB203" s="65"/>
      <c r="FC203" s="65"/>
      <c r="FD203" s="65"/>
      <c r="FE203" s="65"/>
      <c r="FF203" s="65"/>
      <c r="FG203" s="65"/>
      <c r="FH203" s="65"/>
      <c r="FI203" s="65"/>
      <c r="FJ203" s="65"/>
      <c r="FK203" s="65"/>
      <c r="FL203" s="65"/>
      <c r="FM203" s="65"/>
      <c r="FN203" s="65"/>
      <c r="FO203" s="65"/>
      <c r="FP203" s="65"/>
      <c r="FQ203" s="65"/>
      <c r="FR203" s="65"/>
      <c r="FS203" s="65"/>
      <c r="FT203" s="65"/>
      <c r="FU203" s="65"/>
      <c r="FV203" s="65"/>
      <c r="FW203" s="65"/>
      <c r="FX203" s="65"/>
      <c r="FY203" s="65"/>
      <c r="FZ203" s="65"/>
      <c r="GA203" s="65"/>
      <c r="GB203" s="65"/>
      <c r="GC203" s="65"/>
      <c r="GD203" s="65"/>
      <c r="GE203" s="65"/>
      <c r="GF203" s="65"/>
      <c r="GG203" s="65"/>
      <c r="GH203" s="65"/>
      <c r="GI203" s="65"/>
      <c r="GJ203" s="65"/>
      <c r="GK203" s="65"/>
      <c r="GL203" s="65"/>
      <c r="GM203" s="65"/>
      <c r="GN203" s="65"/>
      <c r="GO203" s="65"/>
      <c r="GP203" s="65"/>
      <c r="GQ203" s="65"/>
      <c r="GR203" s="65"/>
      <c r="GS203" s="65"/>
      <c r="GT203" s="65"/>
      <c r="GU203" s="65"/>
      <c r="GV203" s="65"/>
      <c r="GW203" s="65"/>
      <c r="GX203" s="65"/>
      <c r="GY203" s="65"/>
      <c r="GZ203" s="65"/>
      <c r="HA203" s="65"/>
      <c r="HB203" s="65"/>
      <c r="HC203" s="65"/>
      <c r="HD203" s="65"/>
      <c r="HE203" s="65"/>
      <c r="HF203" s="65"/>
      <c r="HG203" s="65"/>
      <c r="HH203" s="65"/>
      <c r="HI203" s="65"/>
      <c r="HJ203" s="65"/>
      <c r="HK203" s="65"/>
      <c r="HL203" s="65"/>
      <c r="HM203" s="65"/>
      <c r="HN203" s="65"/>
      <c r="HO203" s="65"/>
      <c r="HP203" s="65"/>
      <c r="HQ203" s="65"/>
      <c r="HR203" s="65"/>
      <c r="HS203" s="65"/>
      <c r="HT203" s="65"/>
      <c r="HU203" s="65"/>
      <c r="HV203" s="65"/>
      <c r="HW203" s="65"/>
      <c r="HX203" s="65"/>
      <c r="HY203" s="65"/>
      <c r="HZ203" s="65"/>
      <c r="IA203" s="65"/>
      <c r="IB203" s="65"/>
      <c r="IC203" s="65"/>
      <c r="ID203" s="65"/>
      <c r="IE203" s="65"/>
      <c r="IF203" s="65"/>
      <c r="IG203" s="65"/>
      <c r="IH203" s="65"/>
      <c r="II203" s="65"/>
      <c r="IJ203" s="65"/>
      <c r="IK203" s="65"/>
      <c r="IL203" s="65"/>
      <c r="IM203" s="65"/>
      <c r="IN203" s="65"/>
      <c r="IO203" s="65"/>
      <c r="IP203" s="65"/>
      <c r="IQ203" s="65"/>
      <c r="IR203" s="65"/>
      <c r="IS203" s="65"/>
      <c r="IT203" s="65"/>
      <c r="IU203" s="65"/>
      <c r="IV203" s="65"/>
    </row>
    <row r="204" spans="1:256" x14ac:dyDescent="0.3">
      <c r="A204" s="73"/>
      <c r="B204" s="58"/>
      <c r="C204" s="64"/>
      <c r="D204" s="58"/>
      <c r="E204" s="59"/>
      <c r="F204" s="58"/>
      <c r="G204" s="59"/>
      <c r="H204" s="65"/>
      <c r="I204" s="65"/>
      <c r="J204" s="65"/>
      <c r="K204" s="65"/>
      <c r="L204" s="65"/>
      <c r="M204" s="65"/>
      <c r="N204" s="65"/>
      <c r="O204" s="65"/>
      <c r="P204" s="65"/>
      <c r="Q204" s="65"/>
      <c r="R204" s="65"/>
      <c r="S204" s="65"/>
      <c r="T204" s="65"/>
      <c r="U204" s="65"/>
      <c r="V204" s="65"/>
      <c r="W204" s="65"/>
      <c r="X204" s="65"/>
      <c r="Y204" s="65"/>
      <c r="Z204" s="65"/>
      <c r="AA204" s="65"/>
      <c r="AB204" s="65"/>
      <c r="AC204" s="65"/>
      <c r="AD204" s="65"/>
      <c r="AE204" s="65"/>
      <c r="AF204" s="65"/>
      <c r="AG204" s="65"/>
      <c r="AH204" s="65"/>
      <c r="AI204" s="65"/>
      <c r="AJ204" s="65"/>
      <c r="AK204" s="65"/>
      <c r="AL204" s="65"/>
      <c r="AM204" s="65"/>
      <c r="AN204" s="65"/>
      <c r="AO204" s="65"/>
      <c r="AP204" s="65"/>
      <c r="AQ204" s="65"/>
      <c r="AR204" s="65"/>
      <c r="AS204" s="65"/>
      <c r="AT204" s="65"/>
      <c r="AU204" s="65"/>
      <c r="AV204" s="65"/>
      <c r="AW204" s="65"/>
      <c r="AX204" s="65"/>
      <c r="AY204" s="65"/>
      <c r="AZ204" s="65"/>
      <c r="BA204" s="65"/>
      <c r="BB204" s="65"/>
      <c r="BC204" s="65"/>
      <c r="BD204" s="65"/>
      <c r="BE204" s="65"/>
      <c r="BF204" s="65"/>
      <c r="BG204" s="65"/>
      <c r="BH204" s="65"/>
      <c r="BI204" s="65"/>
      <c r="BJ204" s="65"/>
      <c r="BK204" s="65"/>
      <c r="BL204" s="65"/>
      <c r="BM204" s="65"/>
      <c r="BN204" s="65"/>
      <c r="BO204" s="65"/>
      <c r="BP204" s="65"/>
      <c r="BQ204" s="65"/>
      <c r="BR204" s="65"/>
      <c r="BS204" s="65"/>
      <c r="BT204" s="65"/>
      <c r="BU204" s="65"/>
      <c r="BV204" s="65"/>
      <c r="BW204" s="65"/>
      <c r="BX204" s="65"/>
      <c r="BY204" s="65"/>
      <c r="BZ204" s="65"/>
      <c r="CA204" s="65"/>
      <c r="CB204" s="65"/>
      <c r="CC204" s="65"/>
      <c r="CD204" s="65"/>
      <c r="CE204" s="65"/>
      <c r="CF204" s="65"/>
      <c r="CG204" s="65"/>
      <c r="CH204" s="65"/>
      <c r="CI204" s="65"/>
      <c r="CJ204" s="65"/>
      <c r="CK204" s="65"/>
      <c r="CL204" s="65"/>
      <c r="CM204" s="65"/>
      <c r="CN204" s="65"/>
      <c r="CO204" s="65"/>
      <c r="CP204" s="65"/>
      <c r="CQ204" s="65"/>
      <c r="CR204" s="65"/>
      <c r="CS204" s="65"/>
      <c r="CT204" s="65"/>
      <c r="CU204" s="65"/>
      <c r="CV204" s="65"/>
      <c r="CW204" s="65"/>
      <c r="CX204" s="65"/>
      <c r="CY204" s="65"/>
      <c r="CZ204" s="65"/>
      <c r="DA204" s="65"/>
      <c r="DB204" s="65"/>
      <c r="DC204" s="65"/>
      <c r="DD204" s="65"/>
      <c r="DE204" s="65"/>
      <c r="DF204" s="65"/>
      <c r="DG204" s="65"/>
      <c r="DH204" s="65"/>
      <c r="DI204" s="65"/>
      <c r="DJ204" s="65"/>
      <c r="DK204" s="65"/>
      <c r="DL204" s="65"/>
      <c r="DM204" s="65"/>
      <c r="DN204" s="65"/>
      <c r="DO204" s="65"/>
      <c r="DP204" s="65"/>
      <c r="DQ204" s="65"/>
      <c r="DR204" s="65"/>
      <c r="DS204" s="65"/>
      <c r="DT204" s="65"/>
      <c r="DU204" s="65"/>
      <c r="DV204" s="65"/>
      <c r="DW204" s="65"/>
      <c r="DX204" s="65"/>
      <c r="DY204" s="65"/>
      <c r="DZ204" s="65"/>
      <c r="EA204" s="65"/>
      <c r="EB204" s="65"/>
      <c r="EC204" s="65"/>
      <c r="ED204" s="65"/>
      <c r="EE204" s="65"/>
      <c r="EF204" s="65"/>
      <c r="EG204" s="65"/>
      <c r="EH204" s="65"/>
      <c r="EI204" s="65"/>
      <c r="EJ204" s="65"/>
      <c r="EK204" s="65"/>
      <c r="EL204" s="65"/>
      <c r="EM204" s="65"/>
      <c r="EN204" s="65"/>
      <c r="EO204" s="65"/>
      <c r="EP204" s="65"/>
      <c r="EQ204" s="65"/>
      <c r="ER204" s="65"/>
      <c r="ES204" s="65"/>
      <c r="ET204" s="65"/>
      <c r="EU204" s="65"/>
      <c r="EV204" s="65"/>
      <c r="EW204" s="65"/>
      <c r="EX204" s="65"/>
      <c r="EY204" s="65"/>
      <c r="EZ204" s="65"/>
      <c r="FA204" s="65"/>
      <c r="FB204" s="65"/>
      <c r="FC204" s="65"/>
      <c r="FD204" s="65"/>
      <c r="FE204" s="65"/>
      <c r="FF204" s="65"/>
      <c r="FG204" s="65"/>
      <c r="FH204" s="65"/>
      <c r="FI204" s="65"/>
      <c r="FJ204" s="65"/>
      <c r="FK204" s="65"/>
      <c r="FL204" s="65"/>
      <c r="FM204" s="65"/>
      <c r="FN204" s="65"/>
      <c r="FO204" s="65"/>
      <c r="FP204" s="65"/>
      <c r="FQ204" s="65"/>
      <c r="FR204" s="65"/>
      <c r="FS204" s="65"/>
      <c r="FT204" s="65"/>
      <c r="FU204" s="65"/>
      <c r="FV204" s="65"/>
      <c r="FW204" s="65"/>
      <c r="FX204" s="65"/>
      <c r="FY204" s="65"/>
      <c r="FZ204" s="65"/>
      <c r="GA204" s="65"/>
      <c r="GB204" s="65"/>
      <c r="GC204" s="65"/>
      <c r="GD204" s="65"/>
      <c r="GE204" s="65"/>
      <c r="GF204" s="65"/>
      <c r="GG204" s="65"/>
      <c r="GH204" s="65"/>
      <c r="GI204" s="65"/>
      <c r="GJ204" s="65"/>
      <c r="GK204" s="65"/>
      <c r="GL204" s="65"/>
      <c r="GM204" s="65"/>
      <c r="GN204" s="65"/>
      <c r="GO204" s="65"/>
      <c r="GP204" s="65"/>
      <c r="GQ204" s="65"/>
      <c r="GR204" s="65"/>
      <c r="GS204" s="65"/>
      <c r="GT204" s="65"/>
      <c r="GU204" s="65"/>
      <c r="GV204" s="65"/>
      <c r="GW204" s="65"/>
      <c r="GX204" s="65"/>
      <c r="GY204" s="65"/>
      <c r="GZ204" s="65"/>
      <c r="HA204" s="65"/>
      <c r="HB204" s="65"/>
      <c r="HC204" s="65"/>
      <c r="HD204" s="65"/>
      <c r="HE204" s="65"/>
      <c r="HF204" s="65"/>
      <c r="HG204" s="65"/>
      <c r="HH204" s="65"/>
      <c r="HI204" s="65"/>
      <c r="HJ204" s="65"/>
      <c r="HK204" s="65"/>
      <c r="HL204" s="65"/>
      <c r="HM204" s="65"/>
      <c r="HN204" s="65"/>
      <c r="HO204" s="65"/>
      <c r="HP204" s="65"/>
      <c r="HQ204" s="65"/>
      <c r="HR204" s="65"/>
      <c r="HS204" s="65"/>
      <c r="HT204" s="65"/>
      <c r="HU204" s="65"/>
      <c r="HV204" s="65"/>
      <c r="HW204" s="65"/>
      <c r="HX204" s="65"/>
      <c r="HY204" s="65"/>
      <c r="HZ204" s="65"/>
      <c r="IA204" s="65"/>
      <c r="IB204" s="65"/>
      <c r="IC204" s="65"/>
      <c r="ID204" s="65"/>
      <c r="IE204" s="65"/>
      <c r="IF204" s="65"/>
      <c r="IG204" s="65"/>
      <c r="IH204" s="65"/>
      <c r="II204" s="65"/>
      <c r="IJ204" s="65"/>
      <c r="IK204" s="65"/>
      <c r="IL204" s="65"/>
      <c r="IM204" s="65"/>
      <c r="IN204" s="65"/>
      <c r="IO204" s="65"/>
      <c r="IP204" s="65"/>
      <c r="IQ204" s="65"/>
      <c r="IR204" s="65"/>
      <c r="IS204" s="65"/>
      <c r="IT204" s="65"/>
      <c r="IU204" s="65"/>
      <c r="IV204" s="65"/>
    </row>
    <row r="205" spans="1:256" x14ac:dyDescent="0.3">
      <c r="A205" s="73" t="s">
        <v>276</v>
      </c>
      <c r="B205" s="58"/>
      <c r="C205" s="64"/>
      <c r="D205" s="58"/>
      <c r="E205" s="59"/>
      <c r="F205" s="58"/>
      <c r="G205" s="59"/>
      <c r="H205" s="65"/>
      <c r="I205" s="65"/>
      <c r="J205" s="65"/>
      <c r="K205" s="65"/>
      <c r="L205" s="65"/>
      <c r="M205" s="65"/>
      <c r="N205" s="65"/>
      <c r="O205" s="65"/>
      <c r="P205" s="65"/>
      <c r="Q205" s="65"/>
      <c r="R205" s="65"/>
      <c r="S205" s="65"/>
      <c r="T205" s="65"/>
      <c r="U205" s="65"/>
      <c r="V205" s="65"/>
      <c r="W205" s="65"/>
      <c r="X205" s="65"/>
      <c r="Y205" s="65"/>
      <c r="Z205" s="65"/>
      <c r="AA205" s="65"/>
      <c r="AB205" s="65"/>
      <c r="AC205" s="65"/>
      <c r="AD205" s="65"/>
      <c r="AE205" s="65"/>
      <c r="AF205" s="65"/>
      <c r="AG205" s="65"/>
      <c r="AH205" s="65"/>
      <c r="AI205" s="65"/>
      <c r="AJ205" s="65"/>
      <c r="AK205" s="65"/>
      <c r="AL205" s="65"/>
      <c r="AM205" s="65"/>
      <c r="AN205" s="65"/>
      <c r="AO205" s="65"/>
      <c r="AP205" s="65"/>
      <c r="AQ205" s="65"/>
      <c r="AR205" s="65"/>
      <c r="AS205" s="65"/>
      <c r="AT205" s="65"/>
      <c r="AU205" s="65"/>
      <c r="AV205" s="65"/>
      <c r="AW205" s="65"/>
      <c r="AX205" s="65"/>
      <c r="AY205" s="65"/>
      <c r="AZ205" s="65"/>
      <c r="BA205" s="65"/>
      <c r="BB205" s="65"/>
      <c r="BC205" s="65"/>
      <c r="BD205" s="65"/>
      <c r="BE205" s="65"/>
      <c r="BF205" s="65"/>
      <c r="BG205" s="65"/>
      <c r="BH205" s="65"/>
      <c r="BI205" s="65"/>
      <c r="BJ205" s="65"/>
      <c r="BK205" s="65"/>
      <c r="BL205" s="65"/>
      <c r="BM205" s="65"/>
      <c r="BN205" s="65"/>
      <c r="BO205" s="65"/>
      <c r="BP205" s="65"/>
      <c r="BQ205" s="65"/>
      <c r="BR205" s="65"/>
      <c r="BS205" s="65"/>
      <c r="BT205" s="65"/>
      <c r="BU205" s="65"/>
      <c r="BV205" s="65"/>
      <c r="BW205" s="65"/>
      <c r="BX205" s="65"/>
      <c r="BY205" s="65"/>
      <c r="BZ205" s="65"/>
      <c r="CA205" s="65"/>
      <c r="CB205" s="65"/>
      <c r="CC205" s="65"/>
      <c r="CD205" s="65"/>
      <c r="CE205" s="65"/>
      <c r="CF205" s="65"/>
      <c r="CG205" s="65"/>
      <c r="CH205" s="65"/>
      <c r="CI205" s="65"/>
      <c r="CJ205" s="65"/>
      <c r="CK205" s="65"/>
      <c r="CL205" s="65"/>
      <c r="CM205" s="65"/>
      <c r="CN205" s="65"/>
      <c r="CO205" s="65"/>
      <c r="CP205" s="65"/>
      <c r="CQ205" s="65"/>
      <c r="CR205" s="65"/>
      <c r="CS205" s="65"/>
      <c r="CT205" s="65"/>
      <c r="CU205" s="65"/>
      <c r="CV205" s="65"/>
      <c r="CW205" s="65"/>
      <c r="CX205" s="65"/>
      <c r="CY205" s="65"/>
      <c r="CZ205" s="65"/>
      <c r="DA205" s="65"/>
      <c r="DB205" s="65"/>
      <c r="DC205" s="65"/>
      <c r="DD205" s="65"/>
      <c r="DE205" s="65"/>
      <c r="DF205" s="65"/>
      <c r="DG205" s="65"/>
      <c r="DH205" s="65"/>
      <c r="DI205" s="65"/>
      <c r="DJ205" s="65"/>
      <c r="DK205" s="65"/>
      <c r="DL205" s="65"/>
      <c r="DM205" s="65"/>
      <c r="DN205" s="65"/>
      <c r="DO205" s="65"/>
      <c r="DP205" s="65"/>
      <c r="DQ205" s="65"/>
      <c r="DR205" s="65"/>
      <c r="DS205" s="65"/>
      <c r="DT205" s="65"/>
      <c r="DU205" s="65"/>
      <c r="DV205" s="65"/>
      <c r="DW205" s="65"/>
      <c r="DX205" s="65"/>
      <c r="DY205" s="65"/>
      <c r="DZ205" s="65"/>
      <c r="EA205" s="65"/>
      <c r="EB205" s="65"/>
      <c r="EC205" s="65"/>
      <c r="ED205" s="65"/>
      <c r="EE205" s="65"/>
      <c r="EF205" s="65"/>
      <c r="EG205" s="65"/>
      <c r="EH205" s="65"/>
      <c r="EI205" s="65"/>
      <c r="EJ205" s="65"/>
      <c r="EK205" s="65"/>
      <c r="EL205" s="65"/>
      <c r="EM205" s="65"/>
      <c r="EN205" s="65"/>
      <c r="EO205" s="65"/>
      <c r="EP205" s="65"/>
      <c r="EQ205" s="65"/>
      <c r="ER205" s="65"/>
      <c r="ES205" s="65"/>
      <c r="ET205" s="65"/>
      <c r="EU205" s="65"/>
      <c r="EV205" s="65"/>
      <c r="EW205" s="65"/>
      <c r="EX205" s="65"/>
      <c r="EY205" s="65"/>
      <c r="EZ205" s="65"/>
      <c r="FA205" s="65"/>
      <c r="FB205" s="65"/>
      <c r="FC205" s="65"/>
      <c r="FD205" s="65"/>
      <c r="FE205" s="65"/>
      <c r="FF205" s="65"/>
      <c r="FG205" s="65"/>
      <c r="FH205" s="65"/>
      <c r="FI205" s="65"/>
      <c r="FJ205" s="65"/>
      <c r="FK205" s="65"/>
      <c r="FL205" s="65"/>
      <c r="FM205" s="65"/>
      <c r="FN205" s="65"/>
      <c r="FO205" s="65"/>
      <c r="FP205" s="65"/>
      <c r="FQ205" s="65"/>
      <c r="FR205" s="65"/>
      <c r="FS205" s="65"/>
      <c r="FT205" s="65"/>
      <c r="FU205" s="65"/>
      <c r="FV205" s="65"/>
      <c r="FW205" s="65"/>
      <c r="FX205" s="65"/>
      <c r="FY205" s="65"/>
      <c r="FZ205" s="65"/>
      <c r="GA205" s="65"/>
      <c r="GB205" s="65"/>
      <c r="GC205" s="65"/>
      <c r="GD205" s="65"/>
      <c r="GE205" s="65"/>
      <c r="GF205" s="65"/>
      <c r="GG205" s="65"/>
      <c r="GH205" s="65"/>
      <c r="GI205" s="65"/>
      <c r="GJ205" s="65"/>
      <c r="GK205" s="65"/>
      <c r="GL205" s="65"/>
      <c r="GM205" s="65"/>
      <c r="GN205" s="65"/>
      <c r="GO205" s="65"/>
      <c r="GP205" s="65"/>
      <c r="GQ205" s="65"/>
      <c r="GR205" s="65"/>
      <c r="GS205" s="65"/>
      <c r="GT205" s="65"/>
      <c r="GU205" s="65"/>
      <c r="GV205" s="65"/>
      <c r="GW205" s="65"/>
      <c r="GX205" s="65"/>
      <c r="GY205" s="65"/>
      <c r="GZ205" s="65"/>
      <c r="HA205" s="65"/>
      <c r="HB205" s="65"/>
      <c r="HC205" s="65"/>
      <c r="HD205" s="65"/>
      <c r="HE205" s="65"/>
      <c r="HF205" s="65"/>
      <c r="HG205" s="65"/>
      <c r="HH205" s="65"/>
      <c r="HI205" s="65"/>
      <c r="HJ205" s="65"/>
      <c r="HK205" s="65"/>
      <c r="HL205" s="65"/>
      <c r="HM205" s="65"/>
      <c r="HN205" s="65"/>
      <c r="HO205" s="65"/>
      <c r="HP205" s="65"/>
      <c r="HQ205" s="65"/>
      <c r="HR205" s="65"/>
      <c r="HS205" s="65"/>
      <c r="HT205" s="65"/>
      <c r="HU205" s="65"/>
      <c r="HV205" s="65"/>
      <c r="HW205" s="65"/>
      <c r="HX205" s="65"/>
      <c r="HY205" s="65"/>
      <c r="HZ205" s="65"/>
      <c r="IA205" s="65"/>
      <c r="IB205" s="65"/>
      <c r="IC205" s="65"/>
      <c r="ID205" s="65"/>
      <c r="IE205" s="65"/>
      <c r="IF205" s="65"/>
      <c r="IG205" s="65"/>
      <c r="IH205" s="65"/>
      <c r="II205" s="65"/>
      <c r="IJ205" s="65"/>
      <c r="IK205" s="65"/>
      <c r="IL205" s="65"/>
      <c r="IM205" s="65"/>
      <c r="IN205" s="65"/>
      <c r="IO205" s="65"/>
      <c r="IP205" s="65"/>
      <c r="IQ205" s="65"/>
      <c r="IR205" s="65"/>
      <c r="IS205" s="65"/>
      <c r="IT205" s="65"/>
      <c r="IU205" s="65"/>
      <c r="IV205" s="65"/>
    </row>
    <row r="206" spans="1:256" ht="26.4" x14ac:dyDescent="0.3">
      <c r="A206" s="102" t="s">
        <v>256</v>
      </c>
      <c r="B206" s="103" t="s">
        <v>282</v>
      </c>
      <c r="C206" s="103" t="s">
        <v>283</v>
      </c>
      <c r="D206" s="103" t="s">
        <v>284</v>
      </c>
      <c r="E206" s="59"/>
      <c r="F206" s="58"/>
      <c r="G206" s="59"/>
      <c r="H206" s="65"/>
      <c r="I206" s="65"/>
      <c r="J206" s="65"/>
      <c r="K206" s="65"/>
      <c r="L206" s="65"/>
      <c r="M206" s="65"/>
      <c r="N206" s="65"/>
      <c r="O206" s="65"/>
      <c r="P206" s="65"/>
      <c r="Q206" s="65"/>
      <c r="R206" s="65"/>
      <c r="S206" s="65"/>
      <c r="T206" s="65"/>
      <c r="U206" s="65"/>
      <c r="V206" s="65"/>
      <c r="W206" s="65"/>
      <c r="X206" s="65"/>
      <c r="Y206" s="65"/>
      <c r="Z206" s="65"/>
      <c r="AA206" s="65"/>
      <c r="AB206" s="65"/>
      <c r="AC206" s="65"/>
      <c r="AD206" s="65"/>
      <c r="AE206" s="65"/>
      <c r="AF206" s="65"/>
      <c r="AG206" s="65"/>
      <c r="AH206" s="65"/>
      <c r="AI206" s="65"/>
      <c r="AJ206" s="65"/>
      <c r="AK206" s="65"/>
      <c r="AL206" s="65"/>
      <c r="AM206" s="65"/>
      <c r="AN206" s="65"/>
      <c r="AO206" s="65"/>
      <c r="AP206" s="65"/>
      <c r="AQ206" s="65"/>
      <c r="AR206" s="65"/>
      <c r="AS206" s="65"/>
      <c r="AT206" s="65"/>
      <c r="AU206" s="65"/>
      <c r="AV206" s="65"/>
      <c r="AW206" s="65"/>
      <c r="AX206" s="65"/>
      <c r="AY206" s="65"/>
      <c r="AZ206" s="65"/>
      <c r="BA206" s="65"/>
      <c r="BB206" s="65"/>
      <c r="BC206" s="65"/>
      <c r="BD206" s="65"/>
      <c r="BE206" s="65"/>
      <c r="BF206" s="65"/>
      <c r="BG206" s="65"/>
      <c r="BH206" s="65"/>
      <c r="BI206" s="65"/>
      <c r="BJ206" s="65"/>
      <c r="BK206" s="65"/>
      <c r="BL206" s="65"/>
      <c r="BM206" s="65"/>
      <c r="BN206" s="65"/>
      <c r="BO206" s="65"/>
      <c r="BP206" s="65"/>
      <c r="BQ206" s="65"/>
      <c r="BR206" s="65"/>
      <c r="BS206" s="65"/>
      <c r="BT206" s="65"/>
      <c r="BU206" s="65"/>
      <c r="BV206" s="65"/>
      <c r="BW206" s="65"/>
      <c r="BX206" s="65"/>
      <c r="BY206" s="65"/>
      <c r="BZ206" s="65"/>
      <c r="CA206" s="65"/>
      <c r="CB206" s="65"/>
      <c r="CC206" s="65"/>
      <c r="CD206" s="65"/>
      <c r="CE206" s="65"/>
      <c r="CF206" s="65"/>
      <c r="CG206" s="65"/>
      <c r="CH206" s="65"/>
      <c r="CI206" s="65"/>
      <c r="CJ206" s="65"/>
      <c r="CK206" s="65"/>
      <c r="CL206" s="65"/>
      <c r="CM206" s="65"/>
      <c r="CN206" s="65"/>
      <c r="CO206" s="65"/>
      <c r="CP206" s="65"/>
      <c r="CQ206" s="65"/>
      <c r="CR206" s="65"/>
      <c r="CS206" s="65"/>
      <c r="CT206" s="65"/>
      <c r="CU206" s="65"/>
      <c r="CV206" s="65"/>
      <c r="CW206" s="65"/>
      <c r="CX206" s="65"/>
      <c r="CY206" s="65"/>
      <c r="CZ206" s="65"/>
      <c r="DA206" s="65"/>
      <c r="DB206" s="65"/>
      <c r="DC206" s="65"/>
      <c r="DD206" s="65"/>
      <c r="DE206" s="65"/>
      <c r="DF206" s="65"/>
      <c r="DG206" s="65"/>
      <c r="DH206" s="65"/>
      <c r="DI206" s="65"/>
      <c r="DJ206" s="65"/>
      <c r="DK206" s="65"/>
      <c r="DL206" s="65"/>
      <c r="DM206" s="65"/>
      <c r="DN206" s="65"/>
      <c r="DO206" s="65"/>
      <c r="DP206" s="65"/>
      <c r="DQ206" s="65"/>
      <c r="DR206" s="65"/>
      <c r="DS206" s="65"/>
      <c r="DT206" s="65"/>
      <c r="DU206" s="65"/>
      <c r="DV206" s="65"/>
      <c r="DW206" s="65"/>
      <c r="DX206" s="65"/>
      <c r="DY206" s="65"/>
      <c r="DZ206" s="65"/>
      <c r="EA206" s="65"/>
      <c r="EB206" s="65"/>
      <c r="EC206" s="65"/>
      <c r="ED206" s="65"/>
      <c r="EE206" s="65"/>
      <c r="EF206" s="65"/>
      <c r="EG206" s="65"/>
      <c r="EH206" s="65"/>
      <c r="EI206" s="65"/>
      <c r="EJ206" s="65"/>
      <c r="EK206" s="65"/>
      <c r="EL206" s="65"/>
      <c r="EM206" s="65"/>
      <c r="EN206" s="65"/>
      <c r="EO206" s="65"/>
      <c r="EP206" s="65"/>
      <c r="EQ206" s="65"/>
      <c r="ER206" s="65"/>
      <c r="ES206" s="65"/>
      <c r="ET206" s="65"/>
      <c r="EU206" s="65"/>
      <c r="EV206" s="65"/>
      <c r="EW206" s="65"/>
      <c r="EX206" s="65"/>
      <c r="EY206" s="65"/>
      <c r="EZ206" s="65"/>
      <c r="FA206" s="65"/>
      <c r="FB206" s="65"/>
      <c r="FC206" s="65"/>
      <c r="FD206" s="65"/>
      <c r="FE206" s="65"/>
      <c r="FF206" s="65"/>
      <c r="FG206" s="65"/>
      <c r="FH206" s="65"/>
      <c r="FI206" s="65"/>
      <c r="FJ206" s="65"/>
      <c r="FK206" s="65"/>
      <c r="FL206" s="65"/>
      <c r="FM206" s="65"/>
      <c r="FN206" s="65"/>
      <c r="FO206" s="65"/>
      <c r="FP206" s="65"/>
      <c r="FQ206" s="65"/>
      <c r="FR206" s="65"/>
      <c r="FS206" s="65"/>
      <c r="FT206" s="65"/>
      <c r="FU206" s="65"/>
      <c r="FV206" s="65"/>
      <c r="FW206" s="65"/>
      <c r="FX206" s="65"/>
      <c r="FY206" s="65"/>
      <c r="FZ206" s="65"/>
      <c r="GA206" s="65"/>
      <c r="GB206" s="65"/>
      <c r="GC206" s="65"/>
      <c r="GD206" s="65"/>
      <c r="GE206" s="65"/>
      <c r="GF206" s="65"/>
      <c r="GG206" s="65"/>
      <c r="GH206" s="65"/>
      <c r="GI206" s="65"/>
      <c r="GJ206" s="65"/>
      <c r="GK206" s="65"/>
      <c r="GL206" s="65"/>
      <c r="GM206" s="65"/>
      <c r="GN206" s="65"/>
      <c r="GO206" s="65"/>
      <c r="GP206" s="65"/>
      <c r="GQ206" s="65"/>
      <c r="GR206" s="65"/>
      <c r="GS206" s="65"/>
      <c r="GT206" s="65"/>
      <c r="GU206" s="65"/>
      <c r="GV206" s="65"/>
      <c r="GW206" s="65"/>
      <c r="GX206" s="65"/>
      <c r="GY206" s="65"/>
      <c r="GZ206" s="65"/>
      <c r="HA206" s="65"/>
      <c r="HB206" s="65"/>
      <c r="HC206" s="65"/>
      <c r="HD206" s="65"/>
      <c r="HE206" s="65"/>
      <c r="HF206" s="65"/>
      <c r="HG206" s="65"/>
      <c r="HH206" s="65"/>
      <c r="HI206" s="65"/>
      <c r="HJ206" s="65"/>
      <c r="HK206" s="65"/>
      <c r="HL206" s="65"/>
      <c r="HM206" s="65"/>
      <c r="HN206" s="65"/>
      <c r="HO206" s="65"/>
      <c r="HP206" s="65"/>
      <c r="HQ206" s="65"/>
      <c r="HR206" s="65"/>
      <c r="HS206" s="65"/>
      <c r="HT206" s="65"/>
      <c r="HU206" s="65"/>
      <c r="HV206" s="65"/>
      <c r="HW206" s="65"/>
      <c r="HX206" s="65"/>
      <c r="HY206" s="65"/>
      <c r="HZ206" s="65"/>
      <c r="IA206" s="65"/>
      <c r="IB206" s="65"/>
      <c r="IC206" s="65"/>
      <c r="ID206" s="65"/>
      <c r="IE206" s="65"/>
      <c r="IF206" s="65"/>
      <c r="IG206" s="65"/>
      <c r="IH206" s="65"/>
      <c r="II206" s="65"/>
      <c r="IJ206" s="65"/>
      <c r="IK206" s="65"/>
      <c r="IL206" s="65"/>
      <c r="IM206" s="65"/>
      <c r="IN206" s="65"/>
      <c r="IO206" s="65"/>
      <c r="IP206" s="65"/>
      <c r="IQ206" s="65"/>
      <c r="IR206" s="65"/>
      <c r="IS206" s="65"/>
      <c r="IT206" s="65"/>
      <c r="IU206" s="65"/>
      <c r="IV206" s="65"/>
    </row>
    <row r="207" spans="1:256" x14ac:dyDescent="0.3">
      <c r="A207" s="115" t="s">
        <v>95</v>
      </c>
      <c r="B207" s="105" t="s">
        <v>95</v>
      </c>
      <c r="C207" s="105" t="s">
        <v>95</v>
      </c>
      <c r="D207" s="105" t="s">
        <v>95</v>
      </c>
      <c r="E207" s="59"/>
      <c r="F207" s="58"/>
      <c r="G207" s="59"/>
      <c r="H207" s="65"/>
      <c r="I207" s="65"/>
      <c r="J207" s="65"/>
      <c r="K207" s="65"/>
      <c r="L207" s="65"/>
      <c r="M207" s="65"/>
      <c r="N207" s="65"/>
      <c r="O207" s="65"/>
      <c r="P207" s="65"/>
      <c r="Q207" s="65"/>
      <c r="R207" s="65"/>
      <c r="S207" s="65"/>
      <c r="T207" s="65"/>
      <c r="U207" s="65"/>
      <c r="V207" s="65"/>
      <c r="W207" s="65"/>
      <c r="X207" s="65"/>
      <c r="Y207" s="65"/>
      <c r="Z207" s="65"/>
      <c r="AA207" s="65"/>
      <c r="AB207" s="65"/>
      <c r="AC207" s="65"/>
      <c r="AD207" s="65"/>
      <c r="AE207" s="65"/>
      <c r="AF207" s="65"/>
      <c r="AG207" s="65"/>
      <c r="AH207" s="65"/>
      <c r="AI207" s="65"/>
      <c r="AJ207" s="65"/>
      <c r="AK207" s="65"/>
      <c r="AL207" s="65"/>
      <c r="AM207" s="65"/>
      <c r="AN207" s="65"/>
      <c r="AO207" s="65"/>
      <c r="AP207" s="65"/>
      <c r="AQ207" s="65"/>
      <c r="AR207" s="65"/>
      <c r="AS207" s="65"/>
      <c r="AT207" s="65"/>
      <c r="AU207" s="65"/>
      <c r="AV207" s="65"/>
      <c r="AW207" s="65"/>
      <c r="AX207" s="65"/>
      <c r="AY207" s="65"/>
      <c r="AZ207" s="65"/>
      <c r="BA207" s="65"/>
      <c r="BB207" s="65"/>
      <c r="BC207" s="65"/>
      <c r="BD207" s="65"/>
      <c r="BE207" s="65"/>
      <c r="BF207" s="65"/>
      <c r="BG207" s="65"/>
      <c r="BH207" s="65"/>
      <c r="BI207" s="65"/>
      <c r="BJ207" s="65"/>
      <c r="BK207" s="65"/>
      <c r="BL207" s="65"/>
      <c r="BM207" s="65"/>
      <c r="BN207" s="65"/>
      <c r="BO207" s="65"/>
      <c r="BP207" s="65"/>
      <c r="BQ207" s="65"/>
      <c r="BR207" s="65"/>
      <c r="BS207" s="65"/>
      <c r="BT207" s="65"/>
      <c r="BU207" s="65"/>
      <c r="BV207" s="65"/>
      <c r="BW207" s="65"/>
      <c r="BX207" s="65"/>
      <c r="BY207" s="65"/>
      <c r="BZ207" s="65"/>
      <c r="CA207" s="65"/>
      <c r="CB207" s="65"/>
      <c r="CC207" s="65"/>
      <c r="CD207" s="65"/>
      <c r="CE207" s="65"/>
      <c r="CF207" s="65"/>
      <c r="CG207" s="65"/>
      <c r="CH207" s="65"/>
      <c r="CI207" s="65"/>
      <c r="CJ207" s="65"/>
      <c r="CK207" s="65"/>
      <c r="CL207" s="65"/>
      <c r="CM207" s="65"/>
      <c r="CN207" s="65"/>
      <c r="CO207" s="65"/>
      <c r="CP207" s="65"/>
      <c r="CQ207" s="65"/>
      <c r="CR207" s="65"/>
      <c r="CS207" s="65"/>
      <c r="CT207" s="65"/>
      <c r="CU207" s="65"/>
      <c r="CV207" s="65"/>
      <c r="CW207" s="65"/>
      <c r="CX207" s="65"/>
      <c r="CY207" s="65"/>
      <c r="CZ207" s="65"/>
      <c r="DA207" s="65"/>
      <c r="DB207" s="65"/>
      <c r="DC207" s="65"/>
      <c r="DD207" s="65"/>
      <c r="DE207" s="65"/>
      <c r="DF207" s="65"/>
      <c r="DG207" s="65"/>
      <c r="DH207" s="65"/>
      <c r="DI207" s="65"/>
      <c r="DJ207" s="65"/>
      <c r="DK207" s="65"/>
      <c r="DL207" s="65"/>
      <c r="DM207" s="65"/>
      <c r="DN207" s="65"/>
      <c r="DO207" s="65"/>
      <c r="DP207" s="65"/>
      <c r="DQ207" s="65"/>
      <c r="DR207" s="65"/>
      <c r="DS207" s="65"/>
      <c r="DT207" s="65"/>
      <c r="DU207" s="65"/>
      <c r="DV207" s="65"/>
      <c r="DW207" s="65"/>
      <c r="DX207" s="65"/>
      <c r="DY207" s="65"/>
      <c r="DZ207" s="65"/>
      <c r="EA207" s="65"/>
      <c r="EB207" s="65"/>
      <c r="EC207" s="65"/>
      <c r="ED207" s="65"/>
      <c r="EE207" s="65"/>
      <c r="EF207" s="65"/>
      <c r="EG207" s="65"/>
      <c r="EH207" s="65"/>
      <c r="EI207" s="65"/>
      <c r="EJ207" s="65"/>
      <c r="EK207" s="65"/>
      <c r="EL207" s="65"/>
      <c r="EM207" s="65"/>
      <c r="EN207" s="65"/>
      <c r="EO207" s="65"/>
      <c r="EP207" s="65"/>
      <c r="EQ207" s="65"/>
      <c r="ER207" s="65"/>
      <c r="ES207" s="65"/>
      <c r="ET207" s="65"/>
      <c r="EU207" s="65"/>
      <c r="EV207" s="65"/>
      <c r="EW207" s="65"/>
      <c r="EX207" s="65"/>
      <c r="EY207" s="65"/>
      <c r="EZ207" s="65"/>
      <c r="FA207" s="65"/>
      <c r="FB207" s="65"/>
      <c r="FC207" s="65"/>
      <c r="FD207" s="65"/>
      <c r="FE207" s="65"/>
      <c r="FF207" s="65"/>
      <c r="FG207" s="65"/>
      <c r="FH207" s="65"/>
      <c r="FI207" s="65"/>
      <c r="FJ207" s="65"/>
      <c r="FK207" s="65"/>
      <c r="FL207" s="65"/>
      <c r="FM207" s="65"/>
      <c r="FN207" s="65"/>
      <c r="FO207" s="65"/>
      <c r="FP207" s="65"/>
      <c r="FQ207" s="65"/>
      <c r="FR207" s="65"/>
      <c r="FS207" s="65"/>
      <c r="FT207" s="65"/>
      <c r="FU207" s="65"/>
      <c r="FV207" s="65"/>
      <c r="FW207" s="65"/>
      <c r="FX207" s="65"/>
      <c r="FY207" s="65"/>
      <c r="FZ207" s="65"/>
      <c r="GA207" s="65"/>
      <c r="GB207" s="65"/>
      <c r="GC207" s="65"/>
      <c r="GD207" s="65"/>
      <c r="GE207" s="65"/>
      <c r="GF207" s="65"/>
      <c r="GG207" s="65"/>
      <c r="GH207" s="65"/>
      <c r="GI207" s="65"/>
      <c r="GJ207" s="65"/>
      <c r="GK207" s="65"/>
      <c r="GL207" s="65"/>
      <c r="GM207" s="65"/>
      <c r="GN207" s="65"/>
      <c r="GO207" s="65"/>
      <c r="GP207" s="65"/>
      <c r="GQ207" s="65"/>
      <c r="GR207" s="65"/>
      <c r="GS207" s="65"/>
      <c r="GT207" s="65"/>
      <c r="GU207" s="65"/>
      <c r="GV207" s="65"/>
      <c r="GW207" s="65"/>
      <c r="GX207" s="65"/>
      <c r="GY207" s="65"/>
      <c r="GZ207" s="65"/>
      <c r="HA207" s="65"/>
      <c r="HB207" s="65"/>
      <c r="HC207" s="65"/>
      <c r="HD207" s="65"/>
      <c r="HE207" s="65"/>
      <c r="HF207" s="65"/>
      <c r="HG207" s="65"/>
      <c r="HH207" s="65"/>
      <c r="HI207" s="65"/>
      <c r="HJ207" s="65"/>
      <c r="HK207" s="65"/>
      <c r="HL207" s="65"/>
      <c r="HM207" s="65"/>
      <c r="HN207" s="65"/>
      <c r="HO207" s="65"/>
      <c r="HP207" s="65"/>
      <c r="HQ207" s="65"/>
      <c r="HR207" s="65"/>
      <c r="HS207" s="65"/>
      <c r="HT207" s="65"/>
      <c r="HU207" s="65"/>
      <c r="HV207" s="65"/>
      <c r="HW207" s="65"/>
      <c r="HX207" s="65"/>
      <c r="HY207" s="65"/>
      <c r="HZ207" s="65"/>
      <c r="IA207" s="65"/>
      <c r="IB207" s="65"/>
      <c r="IC207" s="65"/>
      <c r="ID207" s="65"/>
      <c r="IE207" s="65"/>
      <c r="IF207" s="65"/>
      <c r="IG207" s="65"/>
      <c r="IH207" s="65"/>
      <c r="II207" s="65"/>
      <c r="IJ207" s="65"/>
      <c r="IK207" s="65"/>
      <c r="IL207" s="65"/>
      <c r="IM207" s="65"/>
      <c r="IN207" s="65"/>
      <c r="IO207" s="65"/>
      <c r="IP207" s="65"/>
      <c r="IQ207" s="65"/>
      <c r="IR207" s="65"/>
      <c r="IS207" s="65"/>
      <c r="IT207" s="65"/>
      <c r="IU207" s="65"/>
      <c r="IV207" s="65"/>
    </row>
    <row r="208" spans="1:256" x14ac:dyDescent="0.3">
      <c r="A208" s="73"/>
      <c r="B208" s="58"/>
      <c r="C208" s="64"/>
      <c r="D208" s="58"/>
      <c r="E208" s="59"/>
      <c r="F208" s="58"/>
      <c r="G208" s="59"/>
      <c r="H208" s="65"/>
      <c r="I208" s="65"/>
      <c r="J208" s="65"/>
      <c r="K208" s="65"/>
      <c r="L208" s="65"/>
      <c r="M208" s="65"/>
      <c r="N208" s="65"/>
      <c r="O208" s="65"/>
      <c r="P208" s="65"/>
      <c r="Q208" s="65"/>
      <c r="R208" s="65"/>
      <c r="S208" s="65"/>
      <c r="T208" s="65"/>
      <c r="U208" s="65"/>
      <c r="V208" s="65"/>
      <c r="W208" s="65"/>
      <c r="X208" s="65"/>
      <c r="Y208" s="65"/>
      <c r="Z208" s="65"/>
      <c r="AA208" s="65"/>
      <c r="AB208" s="65"/>
      <c r="AC208" s="65"/>
      <c r="AD208" s="65"/>
      <c r="AE208" s="65"/>
      <c r="AF208" s="65"/>
      <c r="AG208" s="65"/>
      <c r="AH208" s="65"/>
      <c r="AI208" s="65"/>
      <c r="AJ208" s="65"/>
      <c r="AK208" s="65"/>
      <c r="AL208" s="65"/>
      <c r="AM208" s="65"/>
      <c r="AN208" s="65"/>
      <c r="AO208" s="65"/>
      <c r="AP208" s="65"/>
      <c r="AQ208" s="65"/>
      <c r="AR208" s="65"/>
      <c r="AS208" s="65"/>
      <c r="AT208" s="65"/>
      <c r="AU208" s="65"/>
      <c r="AV208" s="65"/>
      <c r="AW208" s="65"/>
      <c r="AX208" s="65"/>
      <c r="AY208" s="65"/>
      <c r="AZ208" s="65"/>
      <c r="BA208" s="65"/>
      <c r="BB208" s="65"/>
      <c r="BC208" s="65"/>
      <c r="BD208" s="65"/>
      <c r="BE208" s="65"/>
      <c r="BF208" s="65"/>
      <c r="BG208" s="65"/>
      <c r="BH208" s="65"/>
      <c r="BI208" s="65"/>
      <c r="BJ208" s="65"/>
      <c r="BK208" s="65"/>
      <c r="BL208" s="65"/>
      <c r="BM208" s="65"/>
      <c r="BN208" s="65"/>
      <c r="BO208" s="65"/>
      <c r="BP208" s="65"/>
      <c r="BQ208" s="65"/>
      <c r="BR208" s="65"/>
      <c r="BS208" s="65"/>
      <c r="BT208" s="65"/>
      <c r="BU208" s="65"/>
      <c r="BV208" s="65"/>
      <c r="BW208" s="65"/>
      <c r="BX208" s="65"/>
      <c r="BY208" s="65"/>
      <c r="BZ208" s="65"/>
      <c r="CA208" s="65"/>
      <c r="CB208" s="65"/>
      <c r="CC208" s="65"/>
      <c r="CD208" s="65"/>
      <c r="CE208" s="65"/>
      <c r="CF208" s="65"/>
      <c r="CG208" s="65"/>
      <c r="CH208" s="65"/>
      <c r="CI208" s="65"/>
      <c r="CJ208" s="65"/>
      <c r="CK208" s="65"/>
      <c r="CL208" s="65"/>
      <c r="CM208" s="65"/>
      <c r="CN208" s="65"/>
      <c r="CO208" s="65"/>
      <c r="CP208" s="65"/>
      <c r="CQ208" s="65"/>
      <c r="CR208" s="65"/>
      <c r="CS208" s="65"/>
      <c r="CT208" s="65"/>
      <c r="CU208" s="65"/>
      <c r="CV208" s="65"/>
      <c r="CW208" s="65"/>
      <c r="CX208" s="65"/>
      <c r="CY208" s="65"/>
      <c r="CZ208" s="65"/>
      <c r="DA208" s="65"/>
      <c r="DB208" s="65"/>
      <c r="DC208" s="65"/>
      <c r="DD208" s="65"/>
      <c r="DE208" s="65"/>
      <c r="DF208" s="65"/>
      <c r="DG208" s="65"/>
      <c r="DH208" s="65"/>
      <c r="DI208" s="65"/>
      <c r="DJ208" s="65"/>
      <c r="DK208" s="65"/>
      <c r="DL208" s="65"/>
      <c r="DM208" s="65"/>
      <c r="DN208" s="65"/>
      <c r="DO208" s="65"/>
      <c r="DP208" s="65"/>
      <c r="DQ208" s="65"/>
      <c r="DR208" s="65"/>
      <c r="DS208" s="65"/>
      <c r="DT208" s="65"/>
      <c r="DU208" s="65"/>
      <c r="DV208" s="65"/>
      <c r="DW208" s="65"/>
      <c r="DX208" s="65"/>
      <c r="DY208" s="65"/>
      <c r="DZ208" s="65"/>
      <c r="EA208" s="65"/>
      <c r="EB208" s="65"/>
      <c r="EC208" s="65"/>
      <c r="ED208" s="65"/>
      <c r="EE208" s="65"/>
      <c r="EF208" s="65"/>
      <c r="EG208" s="65"/>
      <c r="EH208" s="65"/>
      <c r="EI208" s="65"/>
      <c r="EJ208" s="65"/>
      <c r="EK208" s="65"/>
      <c r="EL208" s="65"/>
      <c r="EM208" s="65"/>
      <c r="EN208" s="65"/>
      <c r="EO208" s="65"/>
      <c r="EP208" s="65"/>
      <c r="EQ208" s="65"/>
      <c r="ER208" s="65"/>
      <c r="ES208" s="65"/>
      <c r="ET208" s="65"/>
      <c r="EU208" s="65"/>
      <c r="EV208" s="65"/>
      <c r="EW208" s="65"/>
      <c r="EX208" s="65"/>
      <c r="EY208" s="65"/>
      <c r="EZ208" s="65"/>
      <c r="FA208" s="65"/>
      <c r="FB208" s="65"/>
      <c r="FC208" s="65"/>
      <c r="FD208" s="65"/>
      <c r="FE208" s="65"/>
      <c r="FF208" s="65"/>
      <c r="FG208" s="65"/>
      <c r="FH208" s="65"/>
      <c r="FI208" s="65"/>
      <c r="FJ208" s="65"/>
      <c r="FK208" s="65"/>
      <c r="FL208" s="65"/>
      <c r="FM208" s="65"/>
      <c r="FN208" s="65"/>
      <c r="FO208" s="65"/>
      <c r="FP208" s="65"/>
      <c r="FQ208" s="65"/>
      <c r="FR208" s="65"/>
      <c r="FS208" s="65"/>
      <c r="FT208" s="65"/>
      <c r="FU208" s="65"/>
      <c r="FV208" s="65"/>
      <c r="FW208" s="65"/>
      <c r="FX208" s="65"/>
      <c r="FY208" s="65"/>
      <c r="FZ208" s="65"/>
      <c r="GA208" s="65"/>
      <c r="GB208" s="65"/>
      <c r="GC208" s="65"/>
      <c r="GD208" s="65"/>
      <c r="GE208" s="65"/>
      <c r="GF208" s="65"/>
      <c r="GG208" s="65"/>
      <c r="GH208" s="65"/>
      <c r="GI208" s="65"/>
      <c r="GJ208" s="65"/>
      <c r="GK208" s="65"/>
      <c r="GL208" s="65"/>
      <c r="GM208" s="65"/>
      <c r="GN208" s="65"/>
      <c r="GO208" s="65"/>
      <c r="GP208" s="65"/>
      <c r="GQ208" s="65"/>
      <c r="GR208" s="65"/>
      <c r="GS208" s="65"/>
      <c r="GT208" s="65"/>
      <c r="GU208" s="65"/>
      <c r="GV208" s="65"/>
      <c r="GW208" s="65"/>
      <c r="GX208" s="65"/>
      <c r="GY208" s="65"/>
      <c r="GZ208" s="65"/>
      <c r="HA208" s="65"/>
      <c r="HB208" s="65"/>
      <c r="HC208" s="65"/>
      <c r="HD208" s="65"/>
      <c r="HE208" s="65"/>
      <c r="HF208" s="65"/>
      <c r="HG208" s="65"/>
      <c r="HH208" s="65"/>
      <c r="HI208" s="65"/>
      <c r="HJ208" s="65"/>
      <c r="HK208" s="65"/>
      <c r="HL208" s="65"/>
      <c r="HM208" s="65"/>
      <c r="HN208" s="65"/>
      <c r="HO208" s="65"/>
      <c r="HP208" s="65"/>
      <c r="HQ208" s="65"/>
      <c r="HR208" s="65"/>
      <c r="HS208" s="65"/>
      <c r="HT208" s="65"/>
      <c r="HU208" s="65"/>
      <c r="HV208" s="65"/>
      <c r="HW208" s="65"/>
      <c r="HX208" s="65"/>
      <c r="HY208" s="65"/>
      <c r="HZ208" s="65"/>
      <c r="IA208" s="65"/>
      <c r="IB208" s="65"/>
      <c r="IC208" s="65"/>
      <c r="ID208" s="65"/>
      <c r="IE208" s="65"/>
      <c r="IF208" s="65"/>
      <c r="IG208" s="65"/>
      <c r="IH208" s="65"/>
      <c r="II208" s="65"/>
      <c r="IJ208" s="65"/>
      <c r="IK208" s="65"/>
      <c r="IL208" s="65"/>
      <c r="IM208" s="65"/>
      <c r="IN208" s="65"/>
      <c r="IO208" s="65"/>
      <c r="IP208" s="65"/>
      <c r="IQ208" s="65"/>
      <c r="IR208" s="65"/>
      <c r="IS208" s="65"/>
      <c r="IT208" s="65"/>
      <c r="IU208" s="65"/>
      <c r="IV208" s="65"/>
    </row>
    <row r="209" spans="1:256" x14ac:dyDescent="0.3">
      <c r="A209" s="73" t="s">
        <v>273</v>
      </c>
      <c r="B209" s="58"/>
      <c r="C209" s="64"/>
      <c r="D209" s="58"/>
      <c r="E209" s="59"/>
      <c r="F209" s="58"/>
      <c r="G209" s="59"/>
      <c r="H209" s="65"/>
      <c r="I209" s="65"/>
      <c r="J209" s="65"/>
      <c r="K209" s="65"/>
      <c r="L209" s="65"/>
      <c r="M209" s="65"/>
      <c r="N209" s="65"/>
      <c r="O209" s="65"/>
      <c r="P209" s="65"/>
      <c r="Q209" s="65"/>
      <c r="R209" s="65"/>
      <c r="S209" s="65"/>
      <c r="T209" s="65"/>
      <c r="U209" s="65"/>
      <c r="V209" s="65"/>
      <c r="W209" s="65"/>
      <c r="X209" s="65"/>
      <c r="Y209" s="65"/>
      <c r="Z209" s="65"/>
      <c r="AA209" s="65"/>
      <c r="AB209" s="65"/>
      <c r="AC209" s="65"/>
      <c r="AD209" s="65"/>
      <c r="AE209" s="65"/>
      <c r="AF209" s="65"/>
      <c r="AG209" s="65"/>
      <c r="AH209" s="65"/>
      <c r="AI209" s="65"/>
      <c r="AJ209" s="65"/>
      <c r="AK209" s="65"/>
      <c r="AL209" s="65"/>
      <c r="AM209" s="65"/>
      <c r="AN209" s="65"/>
      <c r="AO209" s="65"/>
      <c r="AP209" s="65"/>
      <c r="AQ209" s="65"/>
      <c r="AR209" s="65"/>
      <c r="AS209" s="65"/>
      <c r="AT209" s="65"/>
      <c r="AU209" s="65"/>
      <c r="AV209" s="65"/>
      <c r="AW209" s="65"/>
      <c r="AX209" s="65"/>
      <c r="AY209" s="65"/>
      <c r="AZ209" s="65"/>
      <c r="BA209" s="65"/>
      <c r="BB209" s="65"/>
      <c r="BC209" s="65"/>
      <c r="BD209" s="65"/>
      <c r="BE209" s="65"/>
      <c r="BF209" s="65"/>
      <c r="BG209" s="65"/>
      <c r="BH209" s="65"/>
      <c r="BI209" s="65"/>
      <c r="BJ209" s="65"/>
      <c r="BK209" s="65"/>
      <c r="BL209" s="65"/>
      <c r="BM209" s="65"/>
      <c r="BN209" s="65"/>
      <c r="BO209" s="65"/>
      <c r="BP209" s="65"/>
      <c r="BQ209" s="65"/>
      <c r="BR209" s="65"/>
      <c r="BS209" s="65"/>
      <c r="BT209" s="65"/>
      <c r="BU209" s="65"/>
      <c r="BV209" s="65"/>
      <c r="BW209" s="65"/>
      <c r="BX209" s="65"/>
      <c r="BY209" s="65"/>
      <c r="BZ209" s="65"/>
      <c r="CA209" s="65"/>
      <c r="CB209" s="65"/>
      <c r="CC209" s="65"/>
      <c r="CD209" s="65"/>
      <c r="CE209" s="65"/>
      <c r="CF209" s="65"/>
      <c r="CG209" s="65"/>
      <c r="CH209" s="65"/>
      <c r="CI209" s="65"/>
      <c r="CJ209" s="65"/>
      <c r="CK209" s="65"/>
      <c r="CL209" s="65"/>
      <c r="CM209" s="65"/>
      <c r="CN209" s="65"/>
      <c r="CO209" s="65"/>
      <c r="CP209" s="65"/>
      <c r="CQ209" s="65"/>
      <c r="CR209" s="65"/>
      <c r="CS209" s="65"/>
      <c r="CT209" s="65"/>
      <c r="CU209" s="65"/>
      <c r="CV209" s="65"/>
      <c r="CW209" s="65"/>
      <c r="CX209" s="65"/>
      <c r="CY209" s="65"/>
      <c r="CZ209" s="65"/>
      <c r="DA209" s="65"/>
      <c r="DB209" s="65"/>
      <c r="DC209" s="65"/>
      <c r="DD209" s="65"/>
      <c r="DE209" s="65"/>
      <c r="DF209" s="65"/>
      <c r="DG209" s="65"/>
      <c r="DH209" s="65"/>
      <c r="DI209" s="65"/>
      <c r="DJ209" s="65"/>
      <c r="DK209" s="65"/>
      <c r="DL209" s="65"/>
      <c r="DM209" s="65"/>
      <c r="DN209" s="65"/>
      <c r="DO209" s="65"/>
      <c r="DP209" s="65"/>
      <c r="DQ209" s="65"/>
      <c r="DR209" s="65"/>
      <c r="DS209" s="65"/>
      <c r="DT209" s="65"/>
      <c r="DU209" s="65"/>
      <c r="DV209" s="65"/>
      <c r="DW209" s="65"/>
      <c r="DX209" s="65"/>
      <c r="DY209" s="65"/>
      <c r="DZ209" s="65"/>
      <c r="EA209" s="65"/>
      <c r="EB209" s="65"/>
      <c r="EC209" s="65"/>
      <c r="ED209" s="65"/>
      <c r="EE209" s="65"/>
      <c r="EF209" s="65"/>
      <c r="EG209" s="65"/>
      <c r="EH209" s="65"/>
      <c r="EI209" s="65"/>
      <c r="EJ209" s="65"/>
      <c r="EK209" s="65"/>
      <c r="EL209" s="65"/>
      <c r="EM209" s="65"/>
      <c r="EN209" s="65"/>
      <c r="EO209" s="65"/>
      <c r="EP209" s="65"/>
      <c r="EQ209" s="65"/>
      <c r="ER209" s="65"/>
      <c r="ES209" s="65"/>
      <c r="ET209" s="65"/>
      <c r="EU209" s="65"/>
      <c r="EV209" s="65"/>
      <c r="EW209" s="65"/>
      <c r="EX209" s="65"/>
      <c r="EY209" s="65"/>
      <c r="EZ209" s="65"/>
      <c r="FA209" s="65"/>
      <c r="FB209" s="65"/>
      <c r="FC209" s="65"/>
      <c r="FD209" s="65"/>
      <c r="FE209" s="65"/>
      <c r="FF209" s="65"/>
      <c r="FG209" s="65"/>
      <c r="FH209" s="65"/>
      <c r="FI209" s="65"/>
      <c r="FJ209" s="65"/>
      <c r="FK209" s="65"/>
      <c r="FL209" s="65"/>
      <c r="FM209" s="65"/>
      <c r="FN209" s="65"/>
      <c r="FO209" s="65"/>
      <c r="FP209" s="65"/>
      <c r="FQ209" s="65"/>
      <c r="FR209" s="65"/>
      <c r="FS209" s="65"/>
      <c r="FT209" s="65"/>
      <c r="FU209" s="65"/>
      <c r="FV209" s="65"/>
      <c r="FW209" s="65"/>
      <c r="FX209" s="65"/>
      <c r="FY209" s="65"/>
      <c r="FZ209" s="65"/>
      <c r="GA209" s="65"/>
      <c r="GB209" s="65"/>
      <c r="GC209" s="65"/>
      <c r="GD209" s="65"/>
      <c r="GE209" s="65"/>
      <c r="GF209" s="65"/>
      <c r="GG209" s="65"/>
      <c r="GH209" s="65"/>
      <c r="GI209" s="65"/>
      <c r="GJ209" s="65"/>
      <c r="GK209" s="65"/>
      <c r="GL209" s="65"/>
      <c r="GM209" s="65"/>
      <c r="GN209" s="65"/>
      <c r="GO209" s="65"/>
      <c r="GP209" s="65"/>
      <c r="GQ209" s="65"/>
      <c r="GR209" s="65"/>
      <c r="GS209" s="65"/>
      <c r="GT209" s="65"/>
      <c r="GU209" s="65"/>
      <c r="GV209" s="65"/>
      <c r="GW209" s="65"/>
      <c r="GX209" s="65"/>
      <c r="GY209" s="65"/>
      <c r="GZ209" s="65"/>
      <c r="HA209" s="65"/>
      <c r="HB209" s="65"/>
      <c r="HC209" s="65"/>
      <c r="HD209" s="65"/>
      <c r="HE209" s="65"/>
      <c r="HF209" s="65"/>
      <c r="HG209" s="65"/>
      <c r="HH209" s="65"/>
      <c r="HI209" s="65"/>
      <c r="HJ209" s="65"/>
      <c r="HK209" s="65"/>
      <c r="HL209" s="65"/>
      <c r="HM209" s="65"/>
      <c r="HN209" s="65"/>
      <c r="HO209" s="65"/>
      <c r="HP209" s="65"/>
      <c r="HQ209" s="65"/>
      <c r="HR209" s="65"/>
      <c r="HS209" s="65"/>
      <c r="HT209" s="65"/>
      <c r="HU209" s="65"/>
      <c r="HV209" s="65"/>
      <c r="HW209" s="65"/>
      <c r="HX209" s="65"/>
      <c r="HY209" s="65"/>
      <c r="HZ209" s="65"/>
      <c r="IA209" s="65"/>
      <c r="IB209" s="65"/>
      <c r="IC209" s="65"/>
      <c r="ID209" s="65"/>
      <c r="IE209" s="65"/>
      <c r="IF209" s="65"/>
      <c r="IG209" s="65"/>
      <c r="IH209" s="65"/>
      <c r="II209" s="65"/>
      <c r="IJ209" s="65"/>
      <c r="IK209" s="65"/>
      <c r="IL209" s="65"/>
      <c r="IM209" s="65"/>
      <c r="IN209" s="65"/>
      <c r="IO209" s="65"/>
      <c r="IP209" s="65"/>
      <c r="IQ209" s="65"/>
      <c r="IR209" s="65"/>
      <c r="IS209" s="65"/>
      <c r="IT209" s="65"/>
      <c r="IU209" s="65"/>
      <c r="IV209" s="65"/>
    </row>
    <row r="210" spans="1:256" x14ac:dyDescent="0.3">
      <c r="A210" s="73"/>
      <c r="B210" s="58"/>
      <c r="C210" s="64"/>
      <c r="D210" s="58"/>
      <c r="E210" s="59"/>
      <c r="F210" s="58"/>
      <c r="G210" s="59"/>
      <c r="H210" s="65"/>
      <c r="I210" s="65"/>
      <c r="J210" s="65"/>
      <c r="K210" s="65"/>
      <c r="L210" s="65"/>
      <c r="M210" s="65"/>
      <c r="N210" s="65"/>
      <c r="O210" s="65"/>
      <c r="P210" s="65"/>
      <c r="Q210" s="65"/>
      <c r="R210" s="65"/>
      <c r="S210" s="65"/>
      <c r="T210" s="65"/>
      <c r="U210" s="65"/>
      <c r="V210" s="65"/>
      <c r="W210" s="65"/>
      <c r="X210" s="65"/>
      <c r="Y210" s="65"/>
      <c r="Z210" s="65"/>
      <c r="AA210" s="65"/>
      <c r="AB210" s="65"/>
      <c r="AC210" s="65"/>
      <c r="AD210" s="65"/>
      <c r="AE210" s="65"/>
      <c r="AF210" s="65"/>
      <c r="AG210" s="65"/>
      <c r="AH210" s="65"/>
      <c r="AI210" s="65"/>
      <c r="AJ210" s="65"/>
      <c r="AK210" s="65"/>
      <c r="AL210" s="65"/>
      <c r="AM210" s="65"/>
      <c r="AN210" s="65"/>
      <c r="AO210" s="65"/>
      <c r="AP210" s="65"/>
      <c r="AQ210" s="65"/>
      <c r="AR210" s="65"/>
      <c r="AS210" s="65"/>
      <c r="AT210" s="65"/>
      <c r="AU210" s="65"/>
      <c r="AV210" s="65"/>
      <c r="AW210" s="65"/>
      <c r="AX210" s="65"/>
      <c r="AY210" s="65"/>
      <c r="AZ210" s="65"/>
      <c r="BA210" s="65"/>
      <c r="BB210" s="65"/>
      <c r="BC210" s="65"/>
      <c r="BD210" s="65"/>
      <c r="BE210" s="65"/>
      <c r="BF210" s="65"/>
      <c r="BG210" s="65"/>
      <c r="BH210" s="65"/>
      <c r="BI210" s="65"/>
      <c r="BJ210" s="65"/>
      <c r="BK210" s="65"/>
      <c r="BL210" s="65"/>
      <c r="BM210" s="65"/>
      <c r="BN210" s="65"/>
      <c r="BO210" s="65"/>
      <c r="BP210" s="65"/>
      <c r="BQ210" s="65"/>
      <c r="BR210" s="65"/>
      <c r="BS210" s="65"/>
      <c r="BT210" s="65"/>
      <c r="BU210" s="65"/>
      <c r="BV210" s="65"/>
      <c r="BW210" s="65"/>
      <c r="BX210" s="65"/>
      <c r="BY210" s="65"/>
      <c r="BZ210" s="65"/>
      <c r="CA210" s="65"/>
      <c r="CB210" s="65"/>
      <c r="CC210" s="65"/>
      <c r="CD210" s="65"/>
      <c r="CE210" s="65"/>
      <c r="CF210" s="65"/>
      <c r="CG210" s="65"/>
      <c r="CH210" s="65"/>
      <c r="CI210" s="65"/>
      <c r="CJ210" s="65"/>
      <c r="CK210" s="65"/>
      <c r="CL210" s="65"/>
      <c r="CM210" s="65"/>
      <c r="CN210" s="65"/>
      <c r="CO210" s="65"/>
      <c r="CP210" s="65"/>
      <c r="CQ210" s="65"/>
      <c r="CR210" s="65"/>
      <c r="CS210" s="65"/>
      <c r="CT210" s="65"/>
      <c r="CU210" s="65"/>
      <c r="CV210" s="65"/>
      <c r="CW210" s="65"/>
      <c r="CX210" s="65"/>
      <c r="CY210" s="65"/>
      <c r="CZ210" s="65"/>
      <c r="DA210" s="65"/>
      <c r="DB210" s="65"/>
      <c r="DC210" s="65"/>
      <c r="DD210" s="65"/>
      <c r="DE210" s="65"/>
      <c r="DF210" s="65"/>
      <c r="DG210" s="65"/>
      <c r="DH210" s="65"/>
      <c r="DI210" s="65"/>
      <c r="DJ210" s="65"/>
      <c r="DK210" s="65"/>
      <c r="DL210" s="65"/>
      <c r="DM210" s="65"/>
      <c r="DN210" s="65"/>
      <c r="DO210" s="65"/>
      <c r="DP210" s="65"/>
      <c r="DQ210" s="65"/>
      <c r="DR210" s="65"/>
      <c r="DS210" s="65"/>
      <c r="DT210" s="65"/>
      <c r="DU210" s="65"/>
      <c r="DV210" s="65"/>
      <c r="DW210" s="65"/>
      <c r="DX210" s="65"/>
      <c r="DY210" s="65"/>
      <c r="DZ210" s="65"/>
      <c r="EA210" s="65"/>
      <c r="EB210" s="65"/>
      <c r="EC210" s="65"/>
      <c r="ED210" s="65"/>
      <c r="EE210" s="65"/>
      <c r="EF210" s="65"/>
      <c r="EG210" s="65"/>
      <c r="EH210" s="65"/>
      <c r="EI210" s="65"/>
      <c r="EJ210" s="65"/>
      <c r="EK210" s="65"/>
      <c r="EL210" s="65"/>
      <c r="EM210" s="65"/>
      <c r="EN210" s="65"/>
      <c r="EO210" s="65"/>
      <c r="EP210" s="65"/>
      <c r="EQ210" s="65"/>
      <c r="ER210" s="65"/>
      <c r="ES210" s="65"/>
      <c r="ET210" s="65"/>
      <c r="EU210" s="65"/>
      <c r="EV210" s="65"/>
      <c r="EW210" s="65"/>
      <c r="EX210" s="65"/>
      <c r="EY210" s="65"/>
      <c r="EZ210" s="65"/>
      <c r="FA210" s="65"/>
      <c r="FB210" s="65"/>
      <c r="FC210" s="65"/>
      <c r="FD210" s="65"/>
      <c r="FE210" s="65"/>
      <c r="FF210" s="65"/>
      <c r="FG210" s="65"/>
      <c r="FH210" s="65"/>
      <c r="FI210" s="65"/>
      <c r="FJ210" s="65"/>
      <c r="FK210" s="65"/>
      <c r="FL210" s="65"/>
      <c r="FM210" s="65"/>
      <c r="FN210" s="65"/>
      <c r="FO210" s="65"/>
      <c r="FP210" s="65"/>
      <c r="FQ210" s="65"/>
      <c r="FR210" s="65"/>
      <c r="FS210" s="65"/>
      <c r="FT210" s="65"/>
      <c r="FU210" s="65"/>
      <c r="FV210" s="65"/>
      <c r="FW210" s="65"/>
      <c r="FX210" s="65"/>
      <c r="FY210" s="65"/>
      <c r="FZ210" s="65"/>
      <c r="GA210" s="65"/>
      <c r="GB210" s="65"/>
      <c r="GC210" s="65"/>
      <c r="GD210" s="65"/>
      <c r="GE210" s="65"/>
      <c r="GF210" s="65"/>
      <c r="GG210" s="65"/>
      <c r="GH210" s="65"/>
      <c r="GI210" s="65"/>
      <c r="GJ210" s="65"/>
      <c r="GK210" s="65"/>
      <c r="GL210" s="65"/>
      <c r="GM210" s="65"/>
      <c r="GN210" s="65"/>
      <c r="GO210" s="65"/>
      <c r="GP210" s="65"/>
      <c r="GQ210" s="65"/>
      <c r="GR210" s="65"/>
      <c r="GS210" s="65"/>
      <c r="GT210" s="65"/>
      <c r="GU210" s="65"/>
      <c r="GV210" s="65"/>
      <c r="GW210" s="65"/>
      <c r="GX210" s="65"/>
      <c r="GY210" s="65"/>
      <c r="GZ210" s="65"/>
      <c r="HA210" s="65"/>
      <c r="HB210" s="65"/>
      <c r="HC210" s="65"/>
      <c r="HD210" s="65"/>
      <c r="HE210" s="65"/>
      <c r="HF210" s="65"/>
      <c r="HG210" s="65"/>
      <c r="HH210" s="65"/>
      <c r="HI210" s="65"/>
      <c r="HJ210" s="65"/>
      <c r="HK210" s="65"/>
      <c r="HL210" s="65"/>
      <c r="HM210" s="65"/>
      <c r="HN210" s="65"/>
      <c r="HO210" s="65"/>
      <c r="HP210" s="65"/>
      <c r="HQ210" s="65"/>
      <c r="HR210" s="65"/>
      <c r="HS210" s="65"/>
      <c r="HT210" s="65"/>
      <c r="HU210" s="65"/>
      <c r="HV210" s="65"/>
      <c r="HW210" s="65"/>
      <c r="HX210" s="65"/>
      <c r="HY210" s="65"/>
      <c r="HZ210" s="65"/>
      <c r="IA210" s="65"/>
      <c r="IB210" s="65"/>
      <c r="IC210" s="65"/>
      <c r="ID210" s="65"/>
      <c r="IE210" s="65"/>
      <c r="IF210" s="65"/>
      <c r="IG210" s="65"/>
      <c r="IH210" s="65"/>
      <c r="II210" s="65"/>
      <c r="IJ210" s="65"/>
      <c r="IK210" s="65"/>
      <c r="IL210" s="65"/>
      <c r="IM210" s="65"/>
      <c r="IN210" s="65"/>
      <c r="IO210" s="65"/>
      <c r="IP210" s="65"/>
      <c r="IQ210" s="65"/>
      <c r="IR210" s="65"/>
      <c r="IS210" s="65"/>
      <c r="IT210" s="65"/>
      <c r="IU210" s="65"/>
      <c r="IV210" s="65"/>
    </row>
    <row r="211" spans="1:256" x14ac:dyDescent="0.3">
      <c r="A211" s="76"/>
      <c r="B211" s="66"/>
      <c r="C211" s="67"/>
      <c r="D211" s="68"/>
      <c r="E211" s="59"/>
      <c r="F211" s="69"/>
      <c r="G211" s="59"/>
      <c r="H211" s="65"/>
      <c r="I211" s="65"/>
      <c r="J211" s="65"/>
      <c r="K211" s="65"/>
      <c r="L211" s="65"/>
      <c r="M211" s="65"/>
      <c r="N211" s="65"/>
      <c r="O211" s="65"/>
      <c r="P211" s="65"/>
      <c r="Q211" s="65"/>
      <c r="R211" s="65"/>
      <c r="S211" s="65"/>
      <c r="T211" s="65"/>
      <c r="U211" s="65"/>
      <c r="V211" s="65"/>
      <c r="W211" s="65"/>
      <c r="X211" s="65"/>
      <c r="Y211" s="65"/>
      <c r="Z211" s="65"/>
      <c r="AA211" s="65"/>
      <c r="AB211" s="65"/>
      <c r="AC211" s="65"/>
      <c r="AD211" s="65"/>
      <c r="AE211" s="65"/>
      <c r="AF211" s="65"/>
      <c r="AG211" s="65"/>
      <c r="AH211" s="65"/>
      <c r="AI211" s="65"/>
      <c r="AJ211" s="65"/>
      <c r="AK211" s="65"/>
      <c r="AL211" s="65"/>
      <c r="AM211" s="65"/>
      <c r="AN211" s="65"/>
      <c r="AO211" s="65"/>
      <c r="AP211" s="65"/>
      <c r="AQ211" s="65"/>
      <c r="AR211" s="65"/>
      <c r="AS211" s="65"/>
      <c r="AT211" s="65"/>
      <c r="AU211" s="65"/>
      <c r="AV211" s="65"/>
      <c r="AW211" s="65"/>
      <c r="AX211" s="65"/>
      <c r="AY211" s="65"/>
      <c r="AZ211" s="65"/>
      <c r="BA211" s="65"/>
      <c r="BB211" s="65"/>
      <c r="BC211" s="65"/>
      <c r="BD211" s="65"/>
      <c r="BE211" s="65"/>
      <c r="BF211" s="65"/>
      <c r="BG211" s="65"/>
      <c r="BH211" s="65"/>
      <c r="BI211" s="65"/>
      <c r="BJ211" s="65"/>
      <c r="BK211" s="65"/>
      <c r="BL211" s="65"/>
      <c r="BM211" s="65"/>
      <c r="BN211" s="65"/>
      <c r="BO211" s="65"/>
      <c r="BP211" s="65"/>
      <c r="BQ211" s="65"/>
      <c r="BR211" s="65"/>
      <c r="BS211" s="65"/>
      <c r="BT211" s="65"/>
      <c r="BU211" s="65"/>
      <c r="BV211" s="65"/>
      <c r="BW211" s="65"/>
      <c r="BX211" s="65"/>
      <c r="BY211" s="65"/>
      <c r="BZ211" s="65"/>
      <c r="CA211" s="65"/>
      <c r="CB211" s="65"/>
      <c r="CC211" s="65"/>
      <c r="CD211" s="65"/>
      <c r="CE211" s="65"/>
      <c r="CF211" s="65"/>
      <c r="CG211" s="65"/>
      <c r="CH211" s="65"/>
      <c r="CI211" s="65"/>
      <c r="CJ211" s="65"/>
      <c r="CK211" s="65"/>
      <c r="CL211" s="65"/>
      <c r="CM211" s="65"/>
      <c r="CN211" s="65"/>
      <c r="CO211" s="65"/>
      <c r="CP211" s="65"/>
      <c r="CQ211" s="65"/>
      <c r="CR211" s="65"/>
      <c r="CS211" s="65"/>
      <c r="CT211" s="65"/>
      <c r="CU211" s="65"/>
      <c r="CV211" s="65"/>
      <c r="CW211" s="65"/>
      <c r="CX211" s="65"/>
      <c r="CY211" s="65"/>
      <c r="CZ211" s="65"/>
      <c r="DA211" s="65"/>
      <c r="DB211" s="65"/>
      <c r="DC211" s="65"/>
      <c r="DD211" s="65"/>
      <c r="DE211" s="65"/>
      <c r="DF211" s="65"/>
      <c r="DG211" s="65"/>
      <c r="DH211" s="65"/>
      <c r="DI211" s="65"/>
      <c r="DJ211" s="65"/>
      <c r="DK211" s="65"/>
      <c r="DL211" s="65"/>
      <c r="DM211" s="65"/>
      <c r="DN211" s="65"/>
      <c r="DO211" s="65"/>
      <c r="DP211" s="65"/>
      <c r="DQ211" s="65"/>
      <c r="DR211" s="65"/>
      <c r="DS211" s="65"/>
      <c r="DT211" s="65"/>
      <c r="DU211" s="65"/>
      <c r="DV211" s="65"/>
      <c r="DW211" s="65"/>
      <c r="DX211" s="65"/>
      <c r="DY211" s="65"/>
      <c r="DZ211" s="65"/>
      <c r="EA211" s="65"/>
      <c r="EB211" s="65"/>
      <c r="EC211" s="65"/>
      <c r="ED211" s="65"/>
      <c r="EE211" s="65"/>
      <c r="EF211" s="65"/>
      <c r="EG211" s="65"/>
      <c r="EH211" s="65"/>
      <c r="EI211" s="65"/>
      <c r="EJ211" s="65"/>
      <c r="EK211" s="65"/>
      <c r="EL211" s="65"/>
      <c r="EM211" s="65"/>
      <c r="EN211" s="65"/>
      <c r="EO211" s="65"/>
      <c r="EP211" s="65"/>
      <c r="EQ211" s="65"/>
      <c r="ER211" s="65"/>
      <c r="ES211" s="65"/>
      <c r="ET211" s="65"/>
      <c r="EU211" s="65"/>
      <c r="EV211" s="65"/>
      <c r="EW211" s="65"/>
      <c r="EX211" s="65"/>
      <c r="EY211" s="65"/>
      <c r="EZ211" s="65"/>
      <c r="FA211" s="65"/>
      <c r="FB211" s="65"/>
      <c r="FC211" s="65"/>
      <c r="FD211" s="65"/>
      <c r="FE211" s="65"/>
      <c r="FF211" s="65"/>
      <c r="FG211" s="65"/>
      <c r="FH211" s="65"/>
      <c r="FI211" s="65"/>
      <c r="FJ211" s="65"/>
      <c r="FK211" s="65"/>
      <c r="FL211" s="65"/>
      <c r="FM211" s="65"/>
      <c r="FN211" s="65"/>
      <c r="FO211" s="65"/>
      <c r="FP211" s="65"/>
      <c r="FQ211" s="65"/>
      <c r="FR211" s="65"/>
      <c r="FS211" s="65"/>
      <c r="FT211" s="65"/>
      <c r="FU211" s="65"/>
      <c r="FV211" s="65"/>
      <c r="FW211" s="65"/>
      <c r="FX211" s="65"/>
      <c r="FY211" s="65"/>
      <c r="FZ211" s="65"/>
      <c r="GA211" s="65"/>
      <c r="GB211" s="65"/>
      <c r="GC211" s="65"/>
      <c r="GD211" s="65"/>
      <c r="GE211" s="65"/>
      <c r="GF211" s="65"/>
      <c r="GG211" s="65"/>
      <c r="GH211" s="65"/>
      <c r="GI211" s="65"/>
      <c r="GJ211" s="65"/>
      <c r="GK211" s="65"/>
      <c r="GL211" s="65"/>
      <c r="GM211" s="65"/>
      <c r="GN211" s="65"/>
      <c r="GO211" s="65"/>
      <c r="GP211" s="65"/>
      <c r="GQ211" s="65"/>
      <c r="GR211" s="65"/>
      <c r="GS211" s="65"/>
      <c r="GT211" s="65"/>
      <c r="GU211" s="65"/>
      <c r="GV211" s="65"/>
      <c r="GW211" s="65"/>
      <c r="GX211" s="65"/>
      <c r="GY211" s="65"/>
      <c r="GZ211" s="65"/>
      <c r="HA211" s="65"/>
      <c r="HB211" s="65"/>
      <c r="HC211" s="65"/>
      <c r="HD211" s="65"/>
      <c r="HE211" s="65"/>
      <c r="HF211" s="65"/>
      <c r="HG211" s="65"/>
      <c r="HH211" s="65"/>
      <c r="HI211" s="65"/>
      <c r="HJ211" s="65"/>
      <c r="HK211" s="65"/>
      <c r="HL211" s="65"/>
      <c r="HM211" s="65"/>
      <c r="HN211" s="65"/>
      <c r="HO211" s="65"/>
      <c r="HP211" s="65"/>
      <c r="HQ211" s="65"/>
      <c r="HR211" s="65"/>
      <c r="HS211" s="65"/>
      <c r="HT211" s="65"/>
      <c r="HU211" s="65"/>
      <c r="HV211" s="65"/>
      <c r="HW211" s="65"/>
      <c r="HX211" s="65"/>
      <c r="HY211" s="65"/>
      <c r="HZ211" s="65"/>
      <c r="IA211" s="65"/>
      <c r="IB211" s="65"/>
      <c r="IC211" s="65"/>
      <c r="ID211" s="65"/>
      <c r="IE211" s="65"/>
      <c r="IF211" s="65"/>
      <c r="IG211" s="65"/>
      <c r="IH211" s="65"/>
      <c r="II211" s="65"/>
      <c r="IJ211" s="65"/>
      <c r="IK211" s="65"/>
      <c r="IL211" s="65"/>
      <c r="IM211" s="65"/>
      <c r="IN211" s="65"/>
      <c r="IO211" s="65"/>
      <c r="IP211" s="65"/>
      <c r="IQ211" s="65"/>
      <c r="IR211" s="65"/>
      <c r="IS211" s="65"/>
      <c r="IT211" s="65"/>
      <c r="IU211" s="65"/>
      <c r="IV211" s="65"/>
    </row>
    <row r="212" spans="1:256" x14ac:dyDescent="0.3">
      <c r="A212" s="73" t="s">
        <v>277</v>
      </c>
      <c r="B212" s="57"/>
      <c r="C212" s="58"/>
      <c r="D212" s="70"/>
      <c r="E212" s="59"/>
      <c r="F212" s="71"/>
      <c r="G212" s="72"/>
      <c r="H212" s="65"/>
      <c r="I212" s="65"/>
      <c r="J212" s="65"/>
      <c r="K212" s="65"/>
      <c r="L212" s="65"/>
      <c r="M212" s="65"/>
      <c r="N212" s="65"/>
      <c r="O212" s="65"/>
      <c r="P212" s="65"/>
      <c r="Q212" s="65"/>
      <c r="R212" s="65"/>
      <c r="S212" s="65"/>
      <c r="T212" s="65"/>
      <c r="U212" s="65"/>
      <c r="V212" s="65"/>
      <c r="W212" s="65"/>
      <c r="X212" s="65"/>
      <c r="Y212" s="65"/>
      <c r="Z212" s="65"/>
      <c r="AA212" s="65"/>
      <c r="AB212" s="65"/>
      <c r="AC212" s="65"/>
      <c r="AD212" s="65"/>
      <c r="AE212" s="65"/>
      <c r="AF212" s="65"/>
      <c r="AG212" s="65"/>
      <c r="AH212" s="65"/>
      <c r="AI212" s="65"/>
      <c r="AJ212" s="65"/>
      <c r="AK212" s="65"/>
      <c r="AL212" s="65"/>
      <c r="AM212" s="65"/>
      <c r="AN212" s="65"/>
      <c r="AO212" s="65"/>
      <c r="AP212" s="65"/>
      <c r="AQ212" s="65"/>
      <c r="AR212" s="65"/>
      <c r="AS212" s="65"/>
      <c r="AT212" s="65"/>
      <c r="AU212" s="65"/>
      <c r="AV212" s="65"/>
      <c r="AW212" s="65"/>
      <c r="AX212" s="65"/>
      <c r="AY212" s="65"/>
      <c r="AZ212" s="65"/>
      <c r="BA212" s="65"/>
      <c r="BB212" s="65"/>
      <c r="BC212" s="65"/>
      <c r="BD212" s="65"/>
      <c r="BE212" s="65"/>
      <c r="BF212" s="65"/>
      <c r="BG212" s="65"/>
      <c r="BH212" s="65"/>
      <c r="BI212" s="65"/>
      <c r="BJ212" s="65"/>
      <c r="BK212" s="65"/>
      <c r="BL212" s="65"/>
      <c r="BM212" s="65"/>
      <c r="BN212" s="65"/>
      <c r="BO212" s="65"/>
      <c r="BP212" s="65"/>
      <c r="BQ212" s="65"/>
      <c r="BR212" s="65"/>
      <c r="BS212" s="65"/>
      <c r="BT212" s="65"/>
      <c r="BU212" s="65"/>
      <c r="BV212" s="65"/>
      <c r="BW212" s="65"/>
      <c r="BX212" s="65"/>
      <c r="BY212" s="65"/>
      <c r="BZ212" s="65"/>
      <c r="CA212" s="65"/>
      <c r="CB212" s="65"/>
      <c r="CC212" s="65"/>
      <c r="CD212" s="65"/>
      <c r="CE212" s="65"/>
      <c r="CF212" s="65"/>
      <c r="CG212" s="65"/>
      <c r="CH212" s="65"/>
      <c r="CI212" s="65"/>
      <c r="CJ212" s="65"/>
      <c r="CK212" s="65"/>
      <c r="CL212" s="65"/>
      <c r="CM212" s="65"/>
      <c r="CN212" s="65"/>
      <c r="CO212" s="65"/>
      <c r="CP212" s="65"/>
      <c r="CQ212" s="65"/>
      <c r="CR212" s="65"/>
      <c r="CS212" s="65"/>
      <c r="CT212" s="65"/>
      <c r="CU212" s="65"/>
      <c r="CV212" s="65"/>
      <c r="CW212" s="65"/>
      <c r="CX212" s="65"/>
      <c r="CY212" s="65"/>
      <c r="CZ212" s="65"/>
      <c r="DA212" s="65"/>
      <c r="DB212" s="65"/>
      <c r="DC212" s="65"/>
      <c r="DD212" s="65"/>
      <c r="DE212" s="65"/>
      <c r="DF212" s="65"/>
      <c r="DG212" s="65"/>
      <c r="DH212" s="65"/>
      <c r="DI212" s="65"/>
      <c r="DJ212" s="65"/>
      <c r="DK212" s="65"/>
      <c r="DL212" s="65"/>
      <c r="DM212" s="65"/>
      <c r="DN212" s="65"/>
      <c r="DO212" s="65"/>
      <c r="DP212" s="65"/>
      <c r="DQ212" s="65"/>
      <c r="DR212" s="65"/>
      <c r="DS212" s="65"/>
      <c r="DT212" s="65"/>
      <c r="DU212" s="65"/>
      <c r="DV212" s="65"/>
      <c r="DW212" s="65"/>
      <c r="DX212" s="65"/>
      <c r="DY212" s="65"/>
      <c r="DZ212" s="65"/>
      <c r="EA212" s="65"/>
      <c r="EB212" s="65"/>
      <c r="EC212" s="65"/>
      <c r="ED212" s="65"/>
      <c r="EE212" s="65"/>
      <c r="EF212" s="65"/>
      <c r="EG212" s="65"/>
      <c r="EH212" s="65"/>
      <c r="EI212" s="65"/>
      <c r="EJ212" s="65"/>
      <c r="EK212" s="65"/>
      <c r="EL212" s="65"/>
      <c r="EM212" s="65"/>
      <c r="EN212" s="65"/>
      <c r="EO212" s="65"/>
      <c r="EP212" s="65"/>
      <c r="EQ212" s="65"/>
      <c r="ER212" s="65"/>
      <c r="ES212" s="65"/>
      <c r="ET212" s="65"/>
      <c r="EU212" s="65"/>
      <c r="EV212" s="65"/>
      <c r="EW212" s="65"/>
      <c r="EX212" s="65"/>
      <c r="EY212" s="65"/>
      <c r="EZ212" s="65"/>
      <c r="FA212" s="65"/>
      <c r="FB212" s="65"/>
      <c r="FC212" s="65"/>
      <c r="FD212" s="65"/>
      <c r="FE212" s="65"/>
      <c r="FF212" s="65"/>
      <c r="FG212" s="65"/>
      <c r="FH212" s="65"/>
      <c r="FI212" s="65"/>
      <c r="FJ212" s="65"/>
      <c r="FK212" s="65"/>
      <c r="FL212" s="65"/>
      <c r="FM212" s="65"/>
      <c r="FN212" s="65"/>
      <c r="FO212" s="65"/>
      <c r="FP212" s="65"/>
      <c r="FQ212" s="65"/>
      <c r="FR212" s="65"/>
      <c r="FS212" s="65"/>
      <c r="FT212" s="65"/>
      <c r="FU212" s="65"/>
      <c r="FV212" s="65"/>
      <c r="FW212" s="65"/>
      <c r="FX212" s="65"/>
      <c r="FY212" s="65"/>
      <c r="FZ212" s="65"/>
      <c r="GA212" s="65"/>
      <c r="GB212" s="65"/>
      <c r="GC212" s="65"/>
      <c r="GD212" s="65"/>
      <c r="GE212" s="65"/>
      <c r="GF212" s="65"/>
      <c r="GG212" s="65"/>
      <c r="GH212" s="65"/>
      <c r="GI212" s="65"/>
      <c r="GJ212" s="65"/>
      <c r="GK212" s="65"/>
      <c r="GL212" s="65"/>
      <c r="GM212" s="65"/>
      <c r="GN212" s="65"/>
      <c r="GO212" s="65"/>
      <c r="GP212" s="65"/>
      <c r="GQ212" s="65"/>
      <c r="GR212" s="65"/>
      <c r="GS212" s="65"/>
      <c r="GT212" s="65"/>
      <c r="GU212" s="65"/>
      <c r="GV212" s="65"/>
      <c r="GW212" s="65"/>
      <c r="GX212" s="65"/>
      <c r="GY212" s="65"/>
      <c r="GZ212" s="65"/>
      <c r="HA212" s="65"/>
      <c r="HB212" s="65"/>
      <c r="HC212" s="65"/>
      <c r="HD212" s="65"/>
      <c r="HE212" s="65"/>
      <c r="HF212" s="65"/>
      <c r="HG212" s="65"/>
      <c r="HH212" s="65"/>
      <c r="HI212" s="65"/>
      <c r="HJ212" s="65"/>
      <c r="HK212" s="65"/>
      <c r="HL212" s="65"/>
      <c r="HM212" s="65"/>
      <c r="HN212" s="65"/>
      <c r="HO212" s="65"/>
      <c r="HP212" s="65"/>
      <c r="HQ212" s="65"/>
      <c r="HR212" s="65"/>
      <c r="HS212" s="65"/>
      <c r="HT212" s="65"/>
      <c r="HU212" s="65"/>
      <c r="HV212" s="65"/>
      <c r="HW212" s="65"/>
      <c r="HX212" s="65"/>
      <c r="HY212" s="65"/>
      <c r="HZ212" s="65"/>
      <c r="IA212" s="65"/>
      <c r="IB212" s="65"/>
      <c r="IC212" s="65"/>
      <c r="ID212" s="65"/>
      <c r="IE212" s="65"/>
      <c r="IF212" s="65"/>
      <c r="IG212" s="65"/>
      <c r="IH212" s="65"/>
      <c r="II212" s="65"/>
      <c r="IJ212" s="65"/>
      <c r="IK212" s="65"/>
      <c r="IL212" s="65"/>
      <c r="IM212" s="65"/>
      <c r="IN212" s="65"/>
      <c r="IO212" s="65"/>
      <c r="IP212" s="65"/>
      <c r="IQ212" s="65"/>
      <c r="IR212" s="65"/>
      <c r="IS212" s="65"/>
      <c r="IT212" s="65"/>
      <c r="IU212" s="65"/>
      <c r="IV212" s="65"/>
    </row>
    <row r="213" spans="1:256" ht="39.6" x14ac:dyDescent="0.3">
      <c r="A213" s="102" t="s">
        <v>256</v>
      </c>
      <c r="B213" s="103" t="s">
        <v>285</v>
      </c>
      <c r="C213" s="103" t="s">
        <v>286</v>
      </c>
      <c r="D213" s="103" t="s">
        <v>283</v>
      </c>
      <c r="E213" s="103" t="s">
        <v>287</v>
      </c>
      <c r="F213" s="71"/>
      <c r="G213" s="72"/>
      <c r="H213" s="65"/>
      <c r="I213" s="65"/>
      <c r="J213" s="65"/>
      <c r="K213" s="65"/>
      <c r="L213" s="65"/>
      <c r="M213" s="65"/>
      <c r="N213" s="65"/>
      <c r="O213" s="65"/>
      <c r="P213" s="65"/>
      <c r="Q213" s="65"/>
      <c r="R213" s="65"/>
      <c r="S213" s="65"/>
      <c r="T213" s="65"/>
      <c r="U213" s="65"/>
      <c r="V213" s="65"/>
      <c r="W213" s="65"/>
      <c r="X213" s="65"/>
      <c r="Y213" s="65"/>
      <c r="Z213" s="65"/>
      <c r="AA213" s="65"/>
      <c r="AB213" s="65"/>
      <c r="AC213" s="65"/>
      <c r="AD213" s="65"/>
      <c r="AE213" s="65"/>
      <c r="AF213" s="65"/>
      <c r="AG213" s="65"/>
      <c r="AH213" s="65"/>
      <c r="AI213" s="65"/>
      <c r="AJ213" s="65"/>
      <c r="AK213" s="65"/>
      <c r="AL213" s="65"/>
      <c r="AM213" s="65"/>
      <c r="AN213" s="65"/>
      <c r="AO213" s="65"/>
      <c r="AP213" s="65"/>
      <c r="AQ213" s="65"/>
      <c r="AR213" s="65"/>
      <c r="AS213" s="65"/>
      <c r="AT213" s="65"/>
      <c r="AU213" s="65"/>
      <c r="AV213" s="65"/>
      <c r="AW213" s="65"/>
      <c r="AX213" s="65"/>
      <c r="AY213" s="65"/>
      <c r="AZ213" s="65"/>
      <c r="BA213" s="65"/>
      <c r="BB213" s="65"/>
      <c r="BC213" s="65"/>
      <c r="BD213" s="65"/>
      <c r="BE213" s="65"/>
      <c r="BF213" s="65"/>
      <c r="BG213" s="65"/>
      <c r="BH213" s="65"/>
      <c r="BI213" s="65"/>
      <c r="BJ213" s="65"/>
      <c r="BK213" s="65"/>
      <c r="BL213" s="65"/>
      <c r="BM213" s="65"/>
      <c r="BN213" s="65"/>
      <c r="BO213" s="65"/>
      <c r="BP213" s="65"/>
      <c r="BQ213" s="65"/>
      <c r="BR213" s="65"/>
      <c r="BS213" s="65"/>
      <c r="BT213" s="65"/>
      <c r="BU213" s="65"/>
      <c r="BV213" s="65"/>
      <c r="BW213" s="65"/>
      <c r="BX213" s="65"/>
      <c r="BY213" s="65"/>
      <c r="BZ213" s="65"/>
      <c r="CA213" s="65"/>
      <c r="CB213" s="65"/>
      <c r="CC213" s="65"/>
      <c r="CD213" s="65"/>
      <c r="CE213" s="65"/>
      <c r="CF213" s="65"/>
      <c r="CG213" s="65"/>
      <c r="CH213" s="65"/>
      <c r="CI213" s="65"/>
      <c r="CJ213" s="65"/>
      <c r="CK213" s="65"/>
      <c r="CL213" s="65"/>
      <c r="CM213" s="65"/>
      <c r="CN213" s="65"/>
      <c r="CO213" s="65"/>
      <c r="CP213" s="65"/>
      <c r="CQ213" s="65"/>
      <c r="CR213" s="65"/>
      <c r="CS213" s="65"/>
      <c r="CT213" s="65"/>
      <c r="CU213" s="65"/>
      <c r="CV213" s="65"/>
      <c r="CW213" s="65"/>
      <c r="CX213" s="65"/>
      <c r="CY213" s="65"/>
      <c r="CZ213" s="65"/>
      <c r="DA213" s="65"/>
      <c r="DB213" s="65"/>
      <c r="DC213" s="65"/>
      <c r="DD213" s="65"/>
      <c r="DE213" s="65"/>
      <c r="DF213" s="65"/>
      <c r="DG213" s="65"/>
      <c r="DH213" s="65"/>
      <c r="DI213" s="65"/>
      <c r="DJ213" s="65"/>
      <c r="DK213" s="65"/>
      <c r="DL213" s="65"/>
      <c r="DM213" s="65"/>
      <c r="DN213" s="65"/>
      <c r="DO213" s="65"/>
      <c r="DP213" s="65"/>
      <c r="DQ213" s="65"/>
      <c r="DR213" s="65"/>
      <c r="DS213" s="65"/>
      <c r="DT213" s="65"/>
      <c r="DU213" s="65"/>
      <c r="DV213" s="65"/>
      <c r="DW213" s="65"/>
      <c r="DX213" s="65"/>
      <c r="DY213" s="65"/>
      <c r="DZ213" s="65"/>
      <c r="EA213" s="65"/>
      <c r="EB213" s="65"/>
      <c r="EC213" s="65"/>
      <c r="ED213" s="65"/>
      <c r="EE213" s="65"/>
      <c r="EF213" s="65"/>
      <c r="EG213" s="65"/>
      <c r="EH213" s="65"/>
      <c r="EI213" s="65"/>
      <c r="EJ213" s="65"/>
      <c r="EK213" s="65"/>
      <c r="EL213" s="65"/>
      <c r="EM213" s="65"/>
      <c r="EN213" s="65"/>
      <c r="EO213" s="65"/>
      <c r="EP213" s="65"/>
      <c r="EQ213" s="65"/>
      <c r="ER213" s="65"/>
      <c r="ES213" s="65"/>
      <c r="ET213" s="65"/>
      <c r="EU213" s="65"/>
      <c r="EV213" s="65"/>
      <c r="EW213" s="65"/>
      <c r="EX213" s="65"/>
      <c r="EY213" s="65"/>
      <c r="EZ213" s="65"/>
      <c r="FA213" s="65"/>
      <c r="FB213" s="65"/>
      <c r="FC213" s="65"/>
      <c r="FD213" s="65"/>
      <c r="FE213" s="65"/>
      <c r="FF213" s="65"/>
      <c r="FG213" s="65"/>
      <c r="FH213" s="65"/>
      <c r="FI213" s="65"/>
      <c r="FJ213" s="65"/>
      <c r="FK213" s="65"/>
      <c r="FL213" s="65"/>
      <c r="FM213" s="65"/>
      <c r="FN213" s="65"/>
      <c r="FO213" s="65"/>
      <c r="FP213" s="65"/>
      <c r="FQ213" s="65"/>
      <c r="FR213" s="65"/>
      <c r="FS213" s="65"/>
      <c r="FT213" s="65"/>
      <c r="FU213" s="65"/>
      <c r="FV213" s="65"/>
      <c r="FW213" s="65"/>
      <c r="FX213" s="65"/>
      <c r="FY213" s="65"/>
      <c r="FZ213" s="65"/>
      <c r="GA213" s="65"/>
      <c r="GB213" s="65"/>
      <c r="GC213" s="65"/>
      <c r="GD213" s="65"/>
      <c r="GE213" s="65"/>
      <c r="GF213" s="65"/>
      <c r="GG213" s="65"/>
      <c r="GH213" s="65"/>
      <c r="GI213" s="65"/>
      <c r="GJ213" s="65"/>
      <c r="GK213" s="65"/>
      <c r="GL213" s="65"/>
      <c r="GM213" s="65"/>
      <c r="GN213" s="65"/>
      <c r="GO213" s="65"/>
      <c r="GP213" s="65"/>
      <c r="GQ213" s="65"/>
      <c r="GR213" s="65"/>
      <c r="GS213" s="65"/>
      <c r="GT213" s="65"/>
      <c r="GU213" s="65"/>
      <c r="GV213" s="65"/>
      <c r="GW213" s="65"/>
      <c r="GX213" s="65"/>
      <c r="GY213" s="65"/>
      <c r="GZ213" s="65"/>
      <c r="HA213" s="65"/>
      <c r="HB213" s="65"/>
      <c r="HC213" s="65"/>
      <c r="HD213" s="65"/>
      <c r="HE213" s="65"/>
      <c r="HF213" s="65"/>
      <c r="HG213" s="65"/>
      <c r="HH213" s="65"/>
      <c r="HI213" s="65"/>
      <c r="HJ213" s="65"/>
      <c r="HK213" s="65"/>
      <c r="HL213" s="65"/>
      <c r="HM213" s="65"/>
      <c r="HN213" s="65"/>
      <c r="HO213" s="65"/>
      <c r="HP213" s="65"/>
      <c r="HQ213" s="65"/>
      <c r="HR213" s="65"/>
      <c r="HS213" s="65"/>
      <c r="HT213" s="65"/>
      <c r="HU213" s="65"/>
      <c r="HV213" s="65"/>
      <c r="HW213" s="65"/>
      <c r="HX213" s="65"/>
      <c r="HY213" s="65"/>
      <c r="HZ213" s="65"/>
      <c r="IA213" s="65"/>
      <c r="IB213" s="65"/>
      <c r="IC213" s="65"/>
      <c r="ID213" s="65"/>
      <c r="IE213" s="65"/>
      <c r="IF213" s="65"/>
      <c r="IG213" s="65"/>
      <c r="IH213" s="65"/>
      <c r="II213" s="65"/>
      <c r="IJ213" s="65"/>
      <c r="IK213" s="65"/>
      <c r="IL213" s="65"/>
      <c r="IM213" s="65"/>
      <c r="IN213" s="65"/>
      <c r="IO213" s="65"/>
      <c r="IP213" s="65"/>
      <c r="IQ213" s="65"/>
      <c r="IR213" s="65"/>
      <c r="IS213" s="65"/>
      <c r="IT213" s="65"/>
      <c r="IU213" s="65"/>
      <c r="IV213" s="65"/>
    </row>
    <row r="214" spans="1:256" x14ac:dyDescent="0.3">
      <c r="A214" s="115" t="s">
        <v>95</v>
      </c>
      <c r="B214" s="105" t="s">
        <v>95</v>
      </c>
      <c r="C214" s="105" t="s">
        <v>95</v>
      </c>
      <c r="D214" s="105" t="s">
        <v>95</v>
      </c>
      <c r="E214" s="105" t="s">
        <v>95</v>
      </c>
      <c r="F214" s="71"/>
      <c r="G214" s="72"/>
      <c r="H214" s="65"/>
      <c r="I214" s="65"/>
      <c r="J214" s="65"/>
      <c r="K214" s="65"/>
      <c r="L214" s="65"/>
      <c r="M214" s="65"/>
      <c r="N214" s="65"/>
      <c r="O214" s="65"/>
      <c r="P214" s="65"/>
      <c r="Q214" s="65"/>
      <c r="R214" s="65"/>
      <c r="S214" s="65"/>
      <c r="T214" s="65"/>
      <c r="U214" s="65"/>
      <c r="V214" s="65"/>
      <c r="W214" s="65"/>
      <c r="X214" s="65"/>
      <c r="Y214" s="65"/>
      <c r="Z214" s="65"/>
      <c r="AA214" s="65"/>
      <c r="AB214" s="65"/>
      <c r="AC214" s="65"/>
      <c r="AD214" s="65"/>
      <c r="AE214" s="65"/>
      <c r="AF214" s="65"/>
      <c r="AG214" s="65"/>
      <c r="AH214" s="65"/>
      <c r="AI214" s="65"/>
      <c r="AJ214" s="65"/>
      <c r="AK214" s="65"/>
      <c r="AL214" s="65"/>
      <c r="AM214" s="65"/>
      <c r="AN214" s="65"/>
      <c r="AO214" s="65"/>
      <c r="AP214" s="65"/>
      <c r="AQ214" s="65"/>
      <c r="AR214" s="65"/>
      <c r="AS214" s="65"/>
      <c r="AT214" s="65"/>
      <c r="AU214" s="65"/>
      <c r="AV214" s="65"/>
      <c r="AW214" s="65"/>
      <c r="AX214" s="65"/>
      <c r="AY214" s="65"/>
      <c r="AZ214" s="65"/>
      <c r="BA214" s="65"/>
      <c r="BB214" s="65"/>
      <c r="BC214" s="65"/>
      <c r="BD214" s="65"/>
      <c r="BE214" s="65"/>
      <c r="BF214" s="65"/>
      <c r="BG214" s="65"/>
      <c r="BH214" s="65"/>
      <c r="BI214" s="65"/>
      <c r="BJ214" s="65"/>
      <c r="BK214" s="65"/>
      <c r="BL214" s="65"/>
      <c r="BM214" s="65"/>
      <c r="BN214" s="65"/>
      <c r="BO214" s="65"/>
      <c r="BP214" s="65"/>
      <c r="BQ214" s="65"/>
      <c r="BR214" s="65"/>
      <c r="BS214" s="65"/>
      <c r="BT214" s="65"/>
      <c r="BU214" s="65"/>
      <c r="BV214" s="65"/>
      <c r="BW214" s="65"/>
      <c r="BX214" s="65"/>
      <c r="BY214" s="65"/>
      <c r="BZ214" s="65"/>
      <c r="CA214" s="65"/>
      <c r="CB214" s="65"/>
      <c r="CC214" s="65"/>
      <c r="CD214" s="65"/>
      <c r="CE214" s="65"/>
      <c r="CF214" s="65"/>
      <c r="CG214" s="65"/>
      <c r="CH214" s="65"/>
      <c r="CI214" s="65"/>
      <c r="CJ214" s="65"/>
      <c r="CK214" s="65"/>
      <c r="CL214" s="65"/>
      <c r="CM214" s="65"/>
      <c r="CN214" s="65"/>
      <c r="CO214" s="65"/>
      <c r="CP214" s="65"/>
      <c r="CQ214" s="65"/>
      <c r="CR214" s="65"/>
      <c r="CS214" s="65"/>
      <c r="CT214" s="65"/>
      <c r="CU214" s="65"/>
      <c r="CV214" s="65"/>
      <c r="CW214" s="65"/>
      <c r="CX214" s="65"/>
      <c r="CY214" s="65"/>
      <c r="CZ214" s="65"/>
      <c r="DA214" s="65"/>
      <c r="DB214" s="65"/>
      <c r="DC214" s="65"/>
      <c r="DD214" s="65"/>
      <c r="DE214" s="65"/>
      <c r="DF214" s="65"/>
      <c r="DG214" s="65"/>
      <c r="DH214" s="65"/>
      <c r="DI214" s="65"/>
      <c r="DJ214" s="65"/>
      <c r="DK214" s="65"/>
      <c r="DL214" s="65"/>
      <c r="DM214" s="65"/>
      <c r="DN214" s="65"/>
      <c r="DO214" s="65"/>
      <c r="DP214" s="65"/>
      <c r="DQ214" s="65"/>
      <c r="DR214" s="65"/>
      <c r="DS214" s="65"/>
      <c r="DT214" s="65"/>
      <c r="DU214" s="65"/>
      <c r="DV214" s="65"/>
      <c r="DW214" s="65"/>
      <c r="DX214" s="65"/>
      <c r="DY214" s="65"/>
      <c r="DZ214" s="65"/>
      <c r="EA214" s="65"/>
      <c r="EB214" s="65"/>
      <c r="EC214" s="65"/>
      <c r="ED214" s="65"/>
      <c r="EE214" s="65"/>
      <c r="EF214" s="65"/>
      <c r="EG214" s="65"/>
      <c r="EH214" s="65"/>
      <c r="EI214" s="65"/>
      <c r="EJ214" s="65"/>
      <c r="EK214" s="65"/>
      <c r="EL214" s="65"/>
      <c r="EM214" s="65"/>
      <c r="EN214" s="65"/>
      <c r="EO214" s="65"/>
      <c r="EP214" s="65"/>
      <c r="EQ214" s="65"/>
      <c r="ER214" s="65"/>
      <c r="ES214" s="65"/>
      <c r="ET214" s="65"/>
      <c r="EU214" s="65"/>
      <c r="EV214" s="65"/>
      <c r="EW214" s="65"/>
      <c r="EX214" s="65"/>
      <c r="EY214" s="65"/>
      <c r="EZ214" s="65"/>
      <c r="FA214" s="65"/>
      <c r="FB214" s="65"/>
      <c r="FC214" s="65"/>
      <c r="FD214" s="65"/>
      <c r="FE214" s="65"/>
      <c r="FF214" s="65"/>
      <c r="FG214" s="65"/>
      <c r="FH214" s="65"/>
      <c r="FI214" s="65"/>
      <c r="FJ214" s="65"/>
      <c r="FK214" s="65"/>
      <c r="FL214" s="65"/>
      <c r="FM214" s="65"/>
      <c r="FN214" s="65"/>
      <c r="FO214" s="65"/>
      <c r="FP214" s="65"/>
      <c r="FQ214" s="65"/>
      <c r="FR214" s="65"/>
      <c r="FS214" s="65"/>
      <c r="FT214" s="65"/>
      <c r="FU214" s="65"/>
      <c r="FV214" s="65"/>
      <c r="FW214" s="65"/>
      <c r="FX214" s="65"/>
      <c r="FY214" s="65"/>
      <c r="FZ214" s="65"/>
      <c r="GA214" s="65"/>
      <c r="GB214" s="65"/>
      <c r="GC214" s="65"/>
      <c r="GD214" s="65"/>
      <c r="GE214" s="65"/>
      <c r="GF214" s="65"/>
      <c r="GG214" s="65"/>
      <c r="GH214" s="65"/>
      <c r="GI214" s="65"/>
      <c r="GJ214" s="65"/>
      <c r="GK214" s="65"/>
      <c r="GL214" s="65"/>
      <c r="GM214" s="65"/>
      <c r="GN214" s="65"/>
      <c r="GO214" s="65"/>
      <c r="GP214" s="65"/>
      <c r="GQ214" s="65"/>
      <c r="GR214" s="65"/>
      <c r="GS214" s="65"/>
      <c r="GT214" s="65"/>
      <c r="GU214" s="65"/>
      <c r="GV214" s="65"/>
      <c r="GW214" s="65"/>
      <c r="GX214" s="65"/>
      <c r="GY214" s="65"/>
      <c r="GZ214" s="65"/>
      <c r="HA214" s="65"/>
      <c r="HB214" s="65"/>
      <c r="HC214" s="65"/>
      <c r="HD214" s="65"/>
      <c r="HE214" s="65"/>
      <c r="HF214" s="65"/>
      <c r="HG214" s="65"/>
      <c r="HH214" s="65"/>
      <c r="HI214" s="65"/>
      <c r="HJ214" s="65"/>
      <c r="HK214" s="65"/>
      <c r="HL214" s="65"/>
      <c r="HM214" s="65"/>
      <c r="HN214" s="65"/>
      <c r="HO214" s="65"/>
      <c r="HP214" s="65"/>
      <c r="HQ214" s="65"/>
      <c r="HR214" s="65"/>
      <c r="HS214" s="65"/>
      <c r="HT214" s="65"/>
      <c r="HU214" s="65"/>
      <c r="HV214" s="65"/>
      <c r="HW214" s="65"/>
      <c r="HX214" s="65"/>
      <c r="HY214" s="65"/>
      <c r="HZ214" s="65"/>
      <c r="IA214" s="65"/>
      <c r="IB214" s="65"/>
      <c r="IC214" s="65"/>
      <c r="ID214" s="65"/>
      <c r="IE214" s="65"/>
      <c r="IF214" s="65"/>
      <c r="IG214" s="65"/>
      <c r="IH214" s="65"/>
      <c r="II214" s="65"/>
      <c r="IJ214" s="65"/>
      <c r="IK214" s="65"/>
      <c r="IL214" s="65"/>
      <c r="IM214" s="65"/>
      <c r="IN214" s="65"/>
      <c r="IO214" s="65"/>
      <c r="IP214" s="65"/>
      <c r="IQ214" s="65"/>
      <c r="IR214" s="65"/>
      <c r="IS214" s="65"/>
      <c r="IT214" s="65"/>
      <c r="IU214" s="65"/>
      <c r="IV214" s="65"/>
    </row>
    <row r="215" spans="1:256" x14ac:dyDescent="0.3">
      <c r="A215" s="73"/>
      <c r="B215" s="57"/>
      <c r="C215" s="58"/>
      <c r="D215" s="70"/>
      <c r="E215" s="59"/>
      <c r="F215" s="71"/>
      <c r="G215" s="72"/>
      <c r="H215" s="65"/>
      <c r="I215" s="65"/>
      <c r="J215" s="65"/>
      <c r="K215" s="65"/>
      <c r="L215" s="65"/>
      <c r="M215" s="65"/>
      <c r="N215" s="65"/>
      <c r="O215" s="65"/>
      <c r="P215" s="65"/>
      <c r="Q215" s="65"/>
      <c r="R215" s="65"/>
      <c r="S215" s="65"/>
      <c r="T215" s="65"/>
      <c r="U215" s="65"/>
      <c r="V215" s="65"/>
      <c r="W215" s="65"/>
      <c r="X215" s="65"/>
      <c r="Y215" s="65"/>
      <c r="Z215" s="65"/>
      <c r="AA215" s="65"/>
      <c r="AB215" s="65"/>
      <c r="AC215" s="65"/>
      <c r="AD215" s="65"/>
      <c r="AE215" s="65"/>
      <c r="AF215" s="65"/>
      <c r="AG215" s="65"/>
      <c r="AH215" s="65"/>
      <c r="AI215" s="65"/>
      <c r="AJ215" s="65"/>
      <c r="AK215" s="65"/>
      <c r="AL215" s="65"/>
      <c r="AM215" s="65"/>
      <c r="AN215" s="65"/>
      <c r="AO215" s="65"/>
      <c r="AP215" s="65"/>
      <c r="AQ215" s="65"/>
      <c r="AR215" s="65"/>
      <c r="AS215" s="65"/>
      <c r="AT215" s="65"/>
      <c r="AU215" s="65"/>
      <c r="AV215" s="65"/>
      <c r="AW215" s="65"/>
      <c r="AX215" s="65"/>
      <c r="AY215" s="65"/>
      <c r="AZ215" s="65"/>
      <c r="BA215" s="65"/>
      <c r="BB215" s="65"/>
      <c r="BC215" s="65"/>
      <c r="BD215" s="65"/>
      <c r="BE215" s="65"/>
      <c r="BF215" s="65"/>
      <c r="BG215" s="65"/>
      <c r="BH215" s="65"/>
      <c r="BI215" s="65"/>
      <c r="BJ215" s="65"/>
      <c r="BK215" s="65"/>
      <c r="BL215" s="65"/>
      <c r="BM215" s="65"/>
      <c r="BN215" s="65"/>
      <c r="BO215" s="65"/>
      <c r="BP215" s="65"/>
      <c r="BQ215" s="65"/>
      <c r="BR215" s="65"/>
      <c r="BS215" s="65"/>
      <c r="BT215" s="65"/>
      <c r="BU215" s="65"/>
      <c r="BV215" s="65"/>
      <c r="BW215" s="65"/>
      <c r="BX215" s="65"/>
      <c r="BY215" s="65"/>
      <c r="BZ215" s="65"/>
      <c r="CA215" s="65"/>
      <c r="CB215" s="65"/>
      <c r="CC215" s="65"/>
      <c r="CD215" s="65"/>
      <c r="CE215" s="65"/>
      <c r="CF215" s="65"/>
      <c r="CG215" s="65"/>
      <c r="CH215" s="65"/>
      <c r="CI215" s="65"/>
      <c r="CJ215" s="65"/>
      <c r="CK215" s="65"/>
      <c r="CL215" s="65"/>
      <c r="CM215" s="65"/>
      <c r="CN215" s="65"/>
      <c r="CO215" s="65"/>
      <c r="CP215" s="65"/>
      <c r="CQ215" s="65"/>
      <c r="CR215" s="65"/>
      <c r="CS215" s="65"/>
      <c r="CT215" s="65"/>
      <c r="CU215" s="65"/>
      <c r="CV215" s="65"/>
      <c r="CW215" s="65"/>
      <c r="CX215" s="65"/>
      <c r="CY215" s="65"/>
      <c r="CZ215" s="65"/>
      <c r="DA215" s="65"/>
      <c r="DB215" s="65"/>
      <c r="DC215" s="65"/>
      <c r="DD215" s="65"/>
      <c r="DE215" s="65"/>
      <c r="DF215" s="65"/>
      <c r="DG215" s="65"/>
      <c r="DH215" s="65"/>
      <c r="DI215" s="65"/>
      <c r="DJ215" s="65"/>
      <c r="DK215" s="65"/>
      <c r="DL215" s="65"/>
      <c r="DM215" s="65"/>
      <c r="DN215" s="65"/>
      <c r="DO215" s="65"/>
      <c r="DP215" s="65"/>
      <c r="DQ215" s="65"/>
      <c r="DR215" s="65"/>
      <c r="DS215" s="65"/>
      <c r="DT215" s="65"/>
      <c r="DU215" s="65"/>
      <c r="DV215" s="65"/>
      <c r="DW215" s="65"/>
      <c r="DX215" s="65"/>
      <c r="DY215" s="65"/>
      <c r="DZ215" s="65"/>
      <c r="EA215" s="65"/>
      <c r="EB215" s="65"/>
      <c r="EC215" s="65"/>
      <c r="ED215" s="65"/>
      <c r="EE215" s="65"/>
      <c r="EF215" s="65"/>
      <c r="EG215" s="65"/>
      <c r="EH215" s="65"/>
      <c r="EI215" s="65"/>
      <c r="EJ215" s="65"/>
      <c r="EK215" s="65"/>
      <c r="EL215" s="65"/>
      <c r="EM215" s="65"/>
      <c r="EN215" s="65"/>
      <c r="EO215" s="65"/>
      <c r="EP215" s="65"/>
      <c r="EQ215" s="65"/>
      <c r="ER215" s="65"/>
      <c r="ES215" s="65"/>
      <c r="ET215" s="65"/>
      <c r="EU215" s="65"/>
      <c r="EV215" s="65"/>
      <c r="EW215" s="65"/>
      <c r="EX215" s="65"/>
      <c r="EY215" s="65"/>
      <c r="EZ215" s="65"/>
      <c r="FA215" s="65"/>
      <c r="FB215" s="65"/>
      <c r="FC215" s="65"/>
      <c r="FD215" s="65"/>
      <c r="FE215" s="65"/>
      <c r="FF215" s="65"/>
      <c r="FG215" s="65"/>
      <c r="FH215" s="65"/>
      <c r="FI215" s="65"/>
      <c r="FJ215" s="65"/>
      <c r="FK215" s="65"/>
      <c r="FL215" s="65"/>
      <c r="FM215" s="65"/>
      <c r="FN215" s="65"/>
      <c r="FO215" s="65"/>
      <c r="FP215" s="65"/>
      <c r="FQ215" s="65"/>
      <c r="FR215" s="65"/>
      <c r="FS215" s="65"/>
      <c r="FT215" s="65"/>
      <c r="FU215" s="65"/>
      <c r="FV215" s="65"/>
      <c r="FW215" s="65"/>
      <c r="FX215" s="65"/>
      <c r="FY215" s="65"/>
      <c r="FZ215" s="65"/>
      <c r="GA215" s="65"/>
      <c r="GB215" s="65"/>
      <c r="GC215" s="65"/>
      <c r="GD215" s="65"/>
      <c r="GE215" s="65"/>
      <c r="GF215" s="65"/>
      <c r="GG215" s="65"/>
      <c r="GH215" s="65"/>
      <c r="GI215" s="65"/>
      <c r="GJ215" s="65"/>
      <c r="GK215" s="65"/>
      <c r="GL215" s="65"/>
      <c r="GM215" s="65"/>
      <c r="GN215" s="65"/>
      <c r="GO215" s="65"/>
      <c r="GP215" s="65"/>
      <c r="GQ215" s="65"/>
      <c r="GR215" s="65"/>
      <c r="GS215" s="65"/>
      <c r="GT215" s="65"/>
      <c r="GU215" s="65"/>
      <c r="GV215" s="65"/>
      <c r="GW215" s="65"/>
      <c r="GX215" s="65"/>
      <c r="GY215" s="65"/>
      <c r="GZ215" s="65"/>
      <c r="HA215" s="65"/>
      <c r="HB215" s="65"/>
      <c r="HC215" s="65"/>
      <c r="HD215" s="65"/>
      <c r="HE215" s="65"/>
      <c r="HF215" s="65"/>
      <c r="HG215" s="65"/>
      <c r="HH215" s="65"/>
      <c r="HI215" s="65"/>
      <c r="HJ215" s="65"/>
      <c r="HK215" s="65"/>
      <c r="HL215" s="65"/>
      <c r="HM215" s="65"/>
      <c r="HN215" s="65"/>
      <c r="HO215" s="65"/>
      <c r="HP215" s="65"/>
      <c r="HQ215" s="65"/>
      <c r="HR215" s="65"/>
      <c r="HS215" s="65"/>
      <c r="HT215" s="65"/>
      <c r="HU215" s="65"/>
      <c r="HV215" s="65"/>
      <c r="HW215" s="65"/>
      <c r="HX215" s="65"/>
      <c r="HY215" s="65"/>
      <c r="HZ215" s="65"/>
      <c r="IA215" s="65"/>
      <c r="IB215" s="65"/>
      <c r="IC215" s="65"/>
      <c r="ID215" s="65"/>
      <c r="IE215" s="65"/>
      <c r="IF215" s="65"/>
      <c r="IG215" s="65"/>
      <c r="IH215" s="65"/>
      <c r="II215" s="65"/>
      <c r="IJ215" s="65"/>
      <c r="IK215" s="65"/>
      <c r="IL215" s="65"/>
      <c r="IM215" s="65"/>
      <c r="IN215" s="65"/>
      <c r="IO215" s="65"/>
      <c r="IP215" s="65"/>
      <c r="IQ215" s="65"/>
      <c r="IR215" s="65"/>
      <c r="IS215" s="65"/>
      <c r="IT215" s="65"/>
      <c r="IU215" s="65"/>
      <c r="IV215" s="65"/>
    </row>
    <row r="216" spans="1:256" x14ac:dyDescent="0.3">
      <c r="A216" s="73" t="s">
        <v>274</v>
      </c>
      <c r="B216" s="57"/>
      <c r="C216" s="58"/>
      <c r="D216" s="70"/>
      <c r="E216" s="59"/>
      <c r="F216" s="71"/>
      <c r="G216" s="72"/>
      <c r="H216" s="65"/>
      <c r="I216" s="65"/>
      <c r="J216" s="65"/>
      <c r="K216" s="65"/>
      <c r="L216" s="65"/>
      <c r="M216" s="65"/>
      <c r="N216" s="65"/>
      <c r="O216" s="65"/>
      <c r="P216" s="65"/>
      <c r="Q216" s="65"/>
      <c r="R216" s="65"/>
      <c r="S216" s="65"/>
      <c r="T216" s="65"/>
      <c r="U216" s="65"/>
      <c r="V216" s="65"/>
      <c r="W216" s="65"/>
      <c r="X216" s="65"/>
      <c r="Y216" s="65"/>
      <c r="Z216" s="65"/>
      <c r="AA216" s="65"/>
      <c r="AB216" s="65"/>
      <c r="AC216" s="65"/>
      <c r="AD216" s="65"/>
      <c r="AE216" s="65"/>
      <c r="AF216" s="65"/>
      <c r="AG216" s="65"/>
      <c r="AH216" s="65"/>
      <c r="AI216" s="65"/>
      <c r="AJ216" s="65"/>
      <c r="AK216" s="65"/>
      <c r="AL216" s="65"/>
      <c r="AM216" s="65"/>
      <c r="AN216" s="65"/>
      <c r="AO216" s="65"/>
      <c r="AP216" s="65"/>
      <c r="AQ216" s="65"/>
      <c r="AR216" s="65"/>
      <c r="AS216" s="65"/>
      <c r="AT216" s="65"/>
      <c r="AU216" s="65"/>
      <c r="AV216" s="65"/>
      <c r="AW216" s="65"/>
      <c r="AX216" s="65"/>
      <c r="AY216" s="65"/>
      <c r="AZ216" s="65"/>
      <c r="BA216" s="65"/>
      <c r="BB216" s="65"/>
      <c r="BC216" s="65"/>
      <c r="BD216" s="65"/>
      <c r="BE216" s="65"/>
      <c r="BF216" s="65"/>
      <c r="BG216" s="65"/>
      <c r="BH216" s="65"/>
      <c r="BI216" s="65"/>
      <c r="BJ216" s="65"/>
      <c r="BK216" s="65"/>
      <c r="BL216" s="65"/>
      <c r="BM216" s="65"/>
      <c r="BN216" s="65"/>
      <c r="BO216" s="65"/>
      <c r="BP216" s="65"/>
      <c r="BQ216" s="65"/>
      <c r="BR216" s="65"/>
      <c r="BS216" s="65"/>
      <c r="BT216" s="65"/>
      <c r="BU216" s="65"/>
      <c r="BV216" s="65"/>
      <c r="BW216" s="65"/>
      <c r="BX216" s="65"/>
      <c r="BY216" s="65"/>
      <c r="BZ216" s="65"/>
      <c r="CA216" s="65"/>
      <c r="CB216" s="65"/>
      <c r="CC216" s="65"/>
      <c r="CD216" s="65"/>
      <c r="CE216" s="65"/>
      <c r="CF216" s="65"/>
      <c r="CG216" s="65"/>
      <c r="CH216" s="65"/>
      <c r="CI216" s="65"/>
      <c r="CJ216" s="65"/>
      <c r="CK216" s="65"/>
      <c r="CL216" s="65"/>
      <c r="CM216" s="65"/>
      <c r="CN216" s="65"/>
      <c r="CO216" s="65"/>
      <c r="CP216" s="65"/>
      <c r="CQ216" s="65"/>
      <c r="CR216" s="65"/>
      <c r="CS216" s="65"/>
      <c r="CT216" s="65"/>
      <c r="CU216" s="65"/>
      <c r="CV216" s="65"/>
      <c r="CW216" s="65"/>
      <c r="CX216" s="65"/>
      <c r="CY216" s="65"/>
      <c r="CZ216" s="65"/>
      <c r="DA216" s="65"/>
      <c r="DB216" s="65"/>
      <c r="DC216" s="65"/>
      <c r="DD216" s="65"/>
      <c r="DE216" s="65"/>
      <c r="DF216" s="65"/>
      <c r="DG216" s="65"/>
      <c r="DH216" s="65"/>
      <c r="DI216" s="65"/>
      <c r="DJ216" s="65"/>
      <c r="DK216" s="65"/>
      <c r="DL216" s="65"/>
      <c r="DM216" s="65"/>
      <c r="DN216" s="65"/>
      <c r="DO216" s="65"/>
      <c r="DP216" s="65"/>
      <c r="DQ216" s="65"/>
      <c r="DR216" s="65"/>
      <c r="DS216" s="65"/>
      <c r="DT216" s="65"/>
      <c r="DU216" s="65"/>
      <c r="DV216" s="65"/>
      <c r="DW216" s="65"/>
      <c r="DX216" s="65"/>
      <c r="DY216" s="65"/>
      <c r="DZ216" s="65"/>
      <c r="EA216" s="65"/>
      <c r="EB216" s="65"/>
      <c r="EC216" s="65"/>
      <c r="ED216" s="65"/>
      <c r="EE216" s="65"/>
      <c r="EF216" s="65"/>
      <c r="EG216" s="65"/>
      <c r="EH216" s="65"/>
      <c r="EI216" s="65"/>
      <c r="EJ216" s="65"/>
      <c r="EK216" s="65"/>
      <c r="EL216" s="65"/>
      <c r="EM216" s="65"/>
      <c r="EN216" s="65"/>
      <c r="EO216" s="65"/>
      <c r="EP216" s="65"/>
      <c r="EQ216" s="65"/>
      <c r="ER216" s="65"/>
      <c r="ES216" s="65"/>
      <c r="ET216" s="65"/>
      <c r="EU216" s="65"/>
      <c r="EV216" s="65"/>
      <c r="EW216" s="65"/>
      <c r="EX216" s="65"/>
      <c r="EY216" s="65"/>
      <c r="EZ216" s="65"/>
      <c r="FA216" s="65"/>
      <c r="FB216" s="65"/>
      <c r="FC216" s="65"/>
      <c r="FD216" s="65"/>
      <c r="FE216" s="65"/>
      <c r="FF216" s="65"/>
      <c r="FG216" s="65"/>
      <c r="FH216" s="65"/>
      <c r="FI216" s="65"/>
      <c r="FJ216" s="65"/>
      <c r="FK216" s="65"/>
      <c r="FL216" s="65"/>
      <c r="FM216" s="65"/>
      <c r="FN216" s="65"/>
      <c r="FO216" s="65"/>
      <c r="FP216" s="65"/>
      <c r="FQ216" s="65"/>
      <c r="FR216" s="65"/>
      <c r="FS216" s="65"/>
      <c r="FT216" s="65"/>
      <c r="FU216" s="65"/>
      <c r="FV216" s="65"/>
      <c r="FW216" s="65"/>
      <c r="FX216" s="65"/>
      <c r="FY216" s="65"/>
      <c r="FZ216" s="65"/>
      <c r="GA216" s="65"/>
      <c r="GB216" s="65"/>
      <c r="GC216" s="65"/>
      <c r="GD216" s="65"/>
      <c r="GE216" s="65"/>
      <c r="GF216" s="65"/>
      <c r="GG216" s="65"/>
      <c r="GH216" s="65"/>
      <c r="GI216" s="65"/>
      <c r="GJ216" s="65"/>
      <c r="GK216" s="65"/>
      <c r="GL216" s="65"/>
      <c r="GM216" s="65"/>
      <c r="GN216" s="65"/>
      <c r="GO216" s="65"/>
      <c r="GP216" s="65"/>
      <c r="GQ216" s="65"/>
      <c r="GR216" s="65"/>
      <c r="GS216" s="65"/>
      <c r="GT216" s="65"/>
      <c r="GU216" s="65"/>
      <c r="GV216" s="65"/>
      <c r="GW216" s="65"/>
      <c r="GX216" s="65"/>
      <c r="GY216" s="65"/>
      <c r="GZ216" s="65"/>
      <c r="HA216" s="65"/>
      <c r="HB216" s="65"/>
      <c r="HC216" s="65"/>
      <c r="HD216" s="65"/>
      <c r="HE216" s="65"/>
      <c r="HF216" s="65"/>
      <c r="HG216" s="65"/>
      <c r="HH216" s="65"/>
      <c r="HI216" s="65"/>
      <c r="HJ216" s="65"/>
      <c r="HK216" s="65"/>
      <c r="HL216" s="65"/>
      <c r="HM216" s="65"/>
      <c r="HN216" s="65"/>
      <c r="HO216" s="65"/>
      <c r="HP216" s="65"/>
      <c r="HQ216" s="65"/>
      <c r="HR216" s="65"/>
      <c r="HS216" s="65"/>
      <c r="HT216" s="65"/>
      <c r="HU216" s="65"/>
      <c r="HV216" s="65"/>
      <c r="HW216" s="65"/>
      <c r="HX216" s="65"/>
      <c r="HY216" s="65"/>
      <c r="HZ216" s="65"/>
      <c r="IA216" s="65"/>
      <c r="IB216" s="65"/>
      <c r="IC216" s="65"/>
      <c r="ID216" s="65"/>
      <c r="IE216" s="65"/>
      <c r="IF216" s="65"/>
      <c r="IG216" s="65"/>
      <c r="IH216" s="65"/>
      <c r="II216" s="65"/>
      <c r="IJ216" s="65"/>
      <c r="IK216" s="65"/>
      <c r="IL216" s="65"/>
      <c r="IM216" s="65"/>
      <c r="IN216" s="65"/>
      <c r="IO216" s="65"/>
      <c r="IP216" s="65"/>
      <c r="IQ216" s="65"/>
      <c r="IR216" s="65"/>
      <c r="IS216" s="65"/>
      <c r="IT216" s="65"/>
      <c r="IU216" s="65"/>
      <c r="IV216" s="65"/>
    </row>
    <row r="217" spans="1:256" x14ac:dyDescent="0.3">
      <c r="A217" s="73"/>
      <c r="B217" s="57"/>
      <c r="C217" s="58"/>
      <c r="D217" s="70"/>
      <c r="E217" s="59"/>
      <c r="F217" s="71"/>
      <c r="G217" s="72"/>
      <c r="H217" s="65"/>
      <c r="I217" s="65"/>
      <c r="J217" s="65"/>
      <c r="K217" s="65"/>
      <c r="L217" s="65"/>
      <c r="M217" s="65"/>
      <c r="N217" s="65"/>
      <c r="O217" s="65"/>
      <c r="P217" s="65"/>
      <c r="Q217" s="65"/>
      <c r="R217" s="65"/>
      <c r="S217" s="65"/>
      <c r="T217" s="65"/>
      <c r="U217" s="65"/>
      <c r="V217" s="65"/>
      <c r="W217" s="65"/>
      <c r="X217" s="65"/>
      <c r="Y217" s="65"/>
      <c r="Z217" s="65"/>
      <c r="AA217" s="65"/>
      <c r="AB217" s="65"/>
      <c r="AC217" s="65"/>
      <c r="AD217" s="65"/>
      <c r="AE217" s="65"/>
      <c r="AF217" s="65"/>
      <c r="AG217" s="65"/>
      <c r="AH217" s="65"/>
      <c r="AI217" s="65"/>
      <c r="AJ217" s="65"/>
      <c r="AK217" s="65"/>
      <c r="AL217" s="65"/>
      <c r="AM217" s="65"/>
      <c r="AN217" s="65"/>
      <c r="AO217" s="65"/>
      <c r="AP217" s="65"/>
      <c r="AQ217" s="65"/>
      <c r="AR217" s="65"/>
      <c r="AS217" s="65"/>
      <c r="AT217" s="65"/>
      <c r="AU217" s="65"/>
      <c r="AV217" s="65"/>
      <c r="AW217" s="65"/>
      <c r="AX217" s="65"/>
      <c r="AY217" s="65"/>
      <c r="AZ217" s="65"/>
      <c r="BA217" s="65"/>
      <c r="BB217" s="65"/>
      <c r="BC217" s="65"/>
      <c r="BD217" s="65"/>
      <c r="BE217" s="65"/>
      <c r="BF217" s="65"/>
      <c r="BG217" s="65"/>
      <c r="BH217" s="65"/>
      <c r="BI217" s="65"/>
      <c r="BJ217" s="65"/>
      <c r="BK217" s="65"/>
      <c r="BL217" s="65"/>
      <c r="BM217" s="65"/>
      <c r="BN217" s="65"/>
      <c r="BO217" s="65"/>
      <c r="BP217" s="65"/>
      <c r="BQ217" s="65"/>
      <c r="BR217" s="65"/>
      <c r="BS217" s="65"/>
      <c r="BT217" s="65"/>
      <c r="BU217" s="65"/>
      <c r="BV217" s="65"/>
      <c r="BW217" s="65"/>
      <c r="BX217" s="65"/>
      <c r="BY217" s="65"/>
      <c r="BZ217" s="65"/>
      <c r="CA217" s="65"/>
      <c r="CB217" s="65"/>
      <c r="CC217" s="65"/>
      <c r="CD217" s="65"/>
      <c r="CE217" s="65"/>
      <c r="CF217" s="65"/>
      <c r="CG217" s="65"/>
      <c r="CH217" s="65"/>
      <c r="CI217" s="65"/>
      <c r="CJ217" s="65"/>
      <c r="CK217" s="65"/>
      <c r="CL217" s="65"/>
      <c r="CM217" s="65"/>
      <c r="CN217" s="65"/>
      <c r="CO217" s="65"/>
      <c r="CP217" s="65"/>
      <c r="CQ217" s="65"/>
      <c r="CR217" s="65"/>
      <c r="CS217" s="65"/>
      <c r="CT217" s="65"/>
      <c r="CU217" s="65"/>
      <c r="CV217" s="65"/>
      <c r="CW217" s="65"/>
      <c r="CX217" s="65"/>
      <c r="CY217" s="65"/>
      <c r="CZ217" s="65"/>
      <c r="DA217" s="65"/>
      <c r="DB217" s="65"/>
      <c r="DC217" s="65"/>
      <c r="DD217" s="65"/>
      <c r="DE217" s="65"/>
      <c r="DF217" s="65"/>
      <c r="DG217" s="65"/>
      <c r="DH217" s="65"/>
      <c r="DI217" s="65"/>
      <c r="DJ217" s="65"/>
      <c r="DK217" s="65"/>
      <c r="DL217" s="65"/>
      <c r="DM217" s="65"/>
      <c r="DN217" s="65"/>
      <c r="DO217" s="65"/>
      <c r="DP217" s="65"/>
      <c r="DQ217" s="65"/>
      <c r="DR217" s="65"/>
      <c r="DS217" s="65"/>
      <c r="DT217" s="65"/>
      <c r="DU217" s="65"/>
      <c r="DV217" s="65"/>
      <c r="DW217" s="65"/>
      <c r="DX217" s="65"/>
      <c r="DY217" s="65"/>
      <c r="DZ217" s="65"/>
      <c r="EA217" s="65"/>
      <c r="EB217" s="65"/>
      <c r="EC217" s="65"/>
      <c r="ED217" s="65"/>
      <c r="EE217" s="65"/>
      <c r="EF217" s="65"/>
      <c r="EG217" s="65"/>
      <c r="EH217" s="65"/>
      <c r="EI217" s="65"/>
      <c r="EJ217" s="65"/>
      <c r="EK217" s="65"/>
      <c r="EL217" s="65"/>
      <c r="EM217" s="65"/>
      <c r="EN217" s="65"/>
      <c r="EO217" s="65"/>
      <c r="EP217" s="65"/>
      <c r="EQ217" s="65"/>
      <c r="ER217" s="65"/>
      <c r="ES217" s="65"/>
      <c r="ET217" s="65"/>
      <c r="EU217" s="65"/>
      <c r="EV217" s="65"/>
      <c r="EW217" s="65"/>
      <c r="EX217" s="65"/>
      <c r="EY217" s="65"/>
      <c r="EZ217" s="65"/>
      <c r="FA217" s="65"/>
      <c r="FB217" s="65"/>
      <c r="FC217" s="65"/>
      <c r="FD217" s="65"/>
      <c r="FE217" s="65"/>
      <c r="FF217" s="65"/>
      <c r="FG217" s="65"/>
      <c r="FH217" s="65"/>
      <c r="FI217" s="65"/>
      <c r="FJ217" s="65"/>
      <c r="FK217" s="65"/>
      <c r="FL217" s="65"/>
      <c r="FM217" s="65"/>
      <c r="FN217" s="65"/>
      <c r="FO217" s="65"/>
      <c r="FP217" s="65"/>
      <c r="FQ217" s="65"/>
      <c r="FR217" s="65"/>
      <c r="FS217" s="65"/>
      <c r="FT217" s="65"/>
      <c r="FU217" s="65"/>
      <c r="FV217" s="65"/>
      <c r="FW217" s="65"/>
      <c r="FX217" s="65"/>
      <c r="FY217" s="65"/>
      <c r="FZ217" s="65"/>
      <c r="GA217" s="65"/>
      <c r="GB217" s="65"/>
      <c r="GC217" s="65"/>
      <c r="GD217" s="65"/>
      <c r="GE217" s="65"/>
      <c r="GF217" s="65"/>
      <c r="GG217" s="65"/>
      <c r="GH217" s="65"/>
      <c r="GI217" s="65"/>
      <c r="GJ217" s="65"/>
      <c r="GK217" s="65"/>
      <c r="GL217" s="65"/>
      <c r="GM217" s="65"/>
      <c r="GN217" s="65"/>
      <c r="GO217" s="65"/>
      <c r="GP217" s="65"/>
      <c r="GQ217" s="65"/>
      <c r="GR217" s="65"/>
      <c r="GS217" s="65"/>
      <c r="GT217" s="65"/>
      <c r="GU217" s="65"/>
      <c r="GV217" s="65"/>
      <c r="GW217" s="65"/>
      <c r="GX217" s="65"/>
      <c r="GY217" s="65"/>
      <c r="GZ217" s="65"/>
      <c r="HA217" s="65"/>
      <c r="HB217" s="65"/>
      <c r="HC217" s="65"/>
      <c r="HD217" s="65"/>
      <c r="HE217" s="65"/>
      <c r="HF217" s="65"/>
      <c r="HG217" s="65"/>
      <c r="HH217" s="65"/>
      <c r="HI217" s="65"/>
      <c r="HJ217" s="65"/>
      <c r="HK217" s="65"/>
      <c r="HL217" s="65"/>
      <c r="HM217" s="65"/>
      <c r="HN217" s="65"/>
      <c r="HO217" s="65"/>
      <c r="HP217" s="65"/>
      <c r="HQ217" s="65"/>
      <c r="HR217" s="65"/>
      <c r="HS217" s="65"/>
      <c r="HT217" s="65"/>
      <c r="HU217" s="65"/>
      <c r="HV217" s="65"/>
      <c r="HW217" s="65"/>
      <c r="HX217" s="65"/>
      <c r="HY217" s="65"/>
      <c r="HZ217" s="65"/>
      <c r="IA217" s="65"/>
      <c r="IB217" s="65"/>
      <c r="IC217" s="65"/>
      <c r="ID217" s="65"/>
      <c r="IE217" s="65"/>
      <c r="IF217" s="65"/>
      <c r="IG217" s="65"/>
      <c r="IH217" s="65"/>
      <c r="II217" s="65"/>
      <c r="IJ217" s="65"/>
      <c r="IK217" s="65"/>
      <c r="IL217" s="65"/>
      <c r="IM217" s="65"/>
      <c r="IN217" s="65"/>
      <c r="IO217" s="65"/>
      <c r="IP217" s="65"/>
      <c r="IQ217" s="65"/>
      <c r="IR217" s="65"/>
      <c r="IS217" s="65"/>
      <c r="IT217" s="65"/>
      <c r="IU217" s="65"/>
      <c r="IV217" s="65"/>
    </row>
    <row r="218" spans="1:256" x14ac:dyDescent="0.3">
      <c r="A218" s="73" t="s">
        <v>278</v>
      </c>
      <c r="B218" s="65"/>
      <c r="C218" s="65"/>
      <c r="D218" s="65"/>
      <c r="E218" s="65"/>
      <c r="F218" s="65"/>
      <c r="G218" s="65"/>
      <c r="H218" s="65"/>
      <c r="I218" s="65"/>
      <c r="J218" s="65"/>
      <c r="K218" s="65"/>
      <c r="L218" s="65"/>
      <c r="M218" s="65"/>
      <c r="N218" s="65"/>
      <c r="O218" s="65"/>
      <c r="P218" s="65"/>
      <c r="Q218" s="65"/>
      <c r="R218" s="65"/>
      <c r="S218" s="65"/>
      <c r="T218" s="65"/>
      <c r="U218" s="65"/>
      <c r="V218" s="65"/>
      <c r="W218" s="65"/>
      <c r="X218" s="65"/>
      <c r="Y218" s="65"/>
      <c r="Z218" s="65"/>
      <c r="AA218" s="65"/>
      <c r="AB218" s="65"/>
      <c r="AC218" s="65"/>
      <c r="AD218" s="65"/>
      <c r="AE218" s="65"/>
      <c r="AF218" s="65"/>
      <c r="AG218" s="65"/>
      <c r="AH218" s="65"/>
      <c r="AI218" s="65"/>
      <c r="AJ218" s="65"/>
      <c r="AK218" s="65"/>
      <c r="AL218" s="65"/>
      <c r="AM218" s="65"/>
      <c r="AN218" s="65"/>
      <c r="AO218" s="65"/>
      <c r="AP218" s="65"/>
      <c r="AQ218" s="65"/>
      <c r="AR218" s="65"/>
      <c r="AS218" s="65"/>
      <c r="AT218" s="65"/>
      <c r="AU218" s="65"/>
      <c r="AV218" s="65"/>
      <c r="AW218" s="65"/>
      <c r="AX218" s="65"/>
      <c r="AY218" s="65"/>
      <c r="AZ218" s="65"/>
      <c r="BA218" s="65"/>
      <c r="BB218" s="65"/>
      <c r="BC218" s="65"/>
      <c r="BD218" s="65"/>
      <c r="BE218" s="65"/>
      <c r="BF218" s="65"/>
      <c r="BG218" s="65"/>
      <c r="BH218" s="65"/>
      <c r="BI218" s="65"/>
      <c r="BJ218" s="65"/>
      <c r="BK218" s="65"/>
      <c r="BL218" s="65"/>
      <c r="BM218" s="65"/>
      <c r="BN218" s="65"/>
      <c r="BO218" s="65"/>
      <c r="BP218" s="65"/>
      <c r="BQ218" s="65"/>
      <c r="BR218" s="65"/>
      <c r="BS218" s="65"/>
      <c r="BT218" s="65"/>
      <c r="BU218" s="65"/>
      <c r="BV218" s="65"/>
      <c r="BW218" s="65"/>
      <c r="BX218" s="65"/>
      <c r="BY218" s="65"/>
      <c r="BZ218" s="65"/>
      <c r="CA218" s="65"/>
      <c r="CB218" s="65"/>
      <c r="CC218" s="65"/>
      <c r="CD218" s="65"/>
      <c r="CE218" s="65"/>
      <c r="CF218" s="65"/>
      <c r="CG218" s="65"/>
      <c r="CH218" s="65"/>
      <c r="CI218" s="65"/>
      <c r="CJ218" s="65"/>
      <c r="CK218" s="65"/>
      <c r="CL218" s="65"/>
      <c r="CM218" s="65"/>
      <c r="CN218" s="65"/>
      <c r="CO218" s="65"/>
      <c r="CP218" s="65"/>
      <c r="CQ218" s="65"/>
      <c r="CR218" s="65"/>
      <c r="CS218" s="65"/>
      <c r="CT218" s="65"/>
      <c r="CU218" s="65"/>
      <c r="CV218" s="65"/>
      <c r="CW218" s="65"/>
      <c r="CX218" s="65"/>
      <c r="CY218" s="65"/>
      <c r="CZ218" s="65"/>
      <c r="DA218" s="65"/>
      <c r="DB218" s="65"/>
      <c r="DC218" s="65"/>
      <c r="DD218" s="65"/>
      <c r="DE218" s="65"/>
      <c r="DF218" s="65"/>
      <c r="DG218" s="65"/>
      <c r="DH218" s="65"/>
      <c r="DI218" s="65"/>
      <c r="DJ218" s="65"/>
      <c r="DK218" s="65"/>
      <c r="DL218" s="65"/>
      <c r="DM218" s="65"/>
      <c r="DN218" s="65"/>
      <c r="DO218" s="65"/>
      <c r="DP218" s="65"/>
      <c r="DQ218" s="65"/>
      <c r="DR218" s="65"/>
      <c r="DS218" s="65"/>
      <c r="DT218" s="65"/>
      <c r="DU218" s="65"/>
      <c r="DV218" s="65"/>
      <c r="DW218" s="65"/>
      <c r="DX218" s="65"/>
      <c r="DY218" s="65"/>
      <c r="DZ218" s="65"/>
      <c r="EA218" s="65"/>
      <c r="EB218" s="65"/>
      <c r="EC218" s="65"/>
      <c r="ED218" s="65"/>
      <c r="EE218" s="65"/>
      <c r="EF218" s="65"/>
      <c r="EG218" s="65"/>
      <c r="EH218" s="65"/>
      <c r="EI218" s="65"/>
      <c r="EJ218" s="65"/>
      <c r="EK218" s="65"/>
      <c r="EL218" s="65"/>
      <c r="EM218" s="65"/>
      <c r="EN218" s="65"/>
      <c r="EO218" s="65"/>
      <c r="EP218" s="65"/>
      <c r="EQ218" s="65"/>
      <c r="ER218" s="65"/>
      <c r="ES218" s="65"/>
      <c r="ET218" s="65"/>
      <c r="EU218" s="65"/>
      <c r="EV218" s="65"/>
      <c r="EW218" s="65"/>
      <c r="EX218" s="65"/>
      <c r="EY218" s="65"/>
      <c r="EZ218" s="65"/>
      <c r="FA218" s="65"/>
      <c r="FB218" s="65"/>
      <c r="FC218" s="65"/>
      <c r="FD218" s="65"/>
      <c r="FE218" s="65"/>
      <c r="FF218" s="65"/>
      <c r="FG218" s="65"/>
      <c r="FH218" s="65"/>
      <c r="FI218" s="65"/>
      <c r="FJ218" s="65"/>
      <c r="FK218" s="65"/>
      <c r="FL218" s="65"/>
      <c r="FM218" s="65"/>
      <c r="FN218" s="65"/>
      <c r="FO218" s="65"/>
      <c r="FP218" s="65"/>
      <c r="FQ218" s="65"/>
      <c r="FR218" s="65"/>
      <c r="FS218" s="65"/>
      <c r="FT218" s="65"/>
      <c r="FU218" s="65"/>
      <c r="FV218" s="65"/>
      <c r="FW218" s="65"/>
      <c r="FX218" s="65"/>
      <c r="FY218" s="65"/>
      <c r="FZ218" s="65"/>
      <c r="GA218" s="65"/>
      <c r="GB218" s="65"/>
      <c r="GC218" s="65"/>
      <c r="GD218" s="65"/>
      <c r="GE218" s="65"/>
      <c r="GF218" s="65"/>
      <c r="GG218" s="65"/>
      <c r="GH218" s="65"/>
      <c r="GI218" s="65"/>
      <c r="GJ218" s="65"/>
      <c r="GK218" s="65"/>
      <c r="GL218" s="65"/>
      <c r="GM218" s="65"/>
      <c r="GN218" s="65"/>
      <c r="GO218" s="65"/>
      <c r="GP218" s="65"/>
      <c r="GQ218" s="65"/>
      <c r="GR218" s="65"/>
      <c r="GS218" s="65"/>
      <c r="GT218" s="65"/>
      <c r="GU218" s="65"/>
      <c r="GV218" s="65"/>
      <c r="GW218" s="65"/>
      <c r="GX218" s="65"/>
      <c r="GY218" s="65"/>
      <c r="GZ218" s="65"/>
      <c r="HA218" s="65"/>
      <c r="HB218" s="65"/>
      <c r="HC218" s="65"/>
      <c r="HD218" s="65"/>
      <c r="HE218" s="65"/>
      <c r="HF218" s="65"/>
      <c r="HG218" s="65"/>
      <c r="HH218" s="65"/>
      <c r="HI218" s="65"/>
      <c r="HJ218" s="65"/>
      <c r="HK218" s="65"/>
      <c r="HL218" s="65"/>
      <c r="HM218" s="65"/>
      <c r="HN218" s="65"/>
      <c r="HO218" s="65"/>
      <c r="HP218" s="65"/>
      <c r="HQ218" s="65"/>
      <c r="HR218" s="65"/>
      <c r="HS218" s="65"/>
      <c r="HT218" s="65"/>
      <c r="HU218" s="65"/>
      <c r="HV218" s="65"/>
      <c r="HW218" s="65"/>
      <c r="HX218" s="65"/>
      <c r="HY218" s="65"/>
      <c r="HZ218" s="65"/>
      <c r="IA218" s="65"/>
      <c r="IB218" s="65"/>
      <c r="IC218" s="65"/>
      <c r="ID218" s="65"/>
      <c r="IE218" s="65"/>
      <c r="IF218" s="65"/>
      <c r="IG218" s="65"/>
      <c r="IH218" s="65"/>
      <c r="II218" s="65"/>
      <c r="IJ218" s="65"/>
      <c r="IK218" s="65"/>
      <c r="IL218" s="65"/>
      <c r="IM218" s="65"/>
      <c r="IN218" s="65"/>
      <c r="IO218" s="65"/>
      <c r="IP218" s="65"/>
      <c r="IQ218" s="65"/>
      <c r="IR218" s="65"/>
      <c r="IS218" s="65"/>
      <c r="IT218" s="65"/>
      <c r="IU218" s="65"/>
      <c r="IV218" s="65"/>
    </row>
    <row r="219" spans="1:256" x14ac:dyDescent="0.3">
      <c r="A219" s="75"/>
      <c r="B219" s="65"/>
      <c r="C219" s="65"/>
      <c r="D219" s="65"/>
      <c r="E219" s="65"/>
      <c r="F219" s="65"/>
      <c r="G219" s="65"/>
      <c r="H219" s="65"/>
      <c r="I219" s="65"/>
      <c r="J219" s="65"/>
      <c r="K219" s="65"/>
      <c r="L219" s="65"/>
      <c r="M219" s="65"/>
      <c r="N219" s="65"/>
      <c r="O219" s="65"/>
      <c r="P219" s="65"/>
      <c r="Q219" s="65"/>
      <c r="R219" s="65"/>
      <c r="S219" s="65"/>
      <c r="T219" s="65"/>
      <c r="U219" s="65"/>
      <c r="V219" s="65"/>
      <c r="W219" s="65"/>
      <c r="X219" s="65"/>
      <c r="Y219" s="65"/>
      <c r="Z219" s="65"/>
      <c r="AA219" s="65"/>
      <c r="AB219" s="65"/>
      <c r="AC219" s="65"/>
      <c r="AD219" s="65"/>
      <c r="AE219" s="65"/>
      <c r="AF219" s="65"/>
      <c r="AG219" s="65"/>
      <c r="AH219" s="65"/>
      <c r="AI219" s="65"/>
      <c r="AJ219" s="65"/>
      <c r="AK219" s="65"/>
      <c r="AL219" s="65"/>
      <c r="AM219" s="65"/>
      <c r="AN219" s="65"/>
      <c r="AO219" s="65"/>
      <c r="AP219" s="65"/>
      <c r="AQ219" s="65"/>
      <c r="AR219" s="65"/>
      <c r="AS219" s="65"/>
      <c r="AT219" s="65"/>
      <c r="AU219" s="65"/>
      <c r="AV219" s="65"/>
      <c r="AW219" s="65"/>
      <c r="AX219" s="65"/>
      <c r="AY219" s="65"/>
      <c r="AZ219" s="65"/>
      <c r="BA219" s="65"/>
      <c r="BB219" s="65"/>
      <c r="BC219" s="65"/>
      <c r="BD219" s="65"/>
      <c r="BE219" s="65"/>
      <c r="BF219" s="65"/>
      <c r="BG219" s="65"/>
      <c r="BH219" s="65"/>
      <c r="BI219" s="65"/>
      <c r="BJ219" s="65"/>
      <c r="BK219" s="65"/>
      <c r="BL219" s="65"/>
      <c r="BM219" s="65"/>
      <c r="BN219" s="65"/>
      <c r="BO219" s="65"/>
      <c r="BP219" s="65"/>
      <c r="BQ219" s="65"/>
      <c r="BR219" s="65"/>
      <c r="BS219" s="65"/>
      <c r="BT219" s="65"/>
      <c r="BU219" s="65"/>
      <c r="BV219" s="65"/>
      <c r="BW219" s="65"/>
      <c r="BX219" s="65"/>
      <c r="BY219" s="65"/>
      <c r="BZ219" s="65"/>
      <c r="CA219" s="65"/>
      <c r="CB219" s="65"/>
      <c r="CC219" s="65"/>
      <c r="CD219" s="65"/>
      <c r="CE219" s="65"/>
      <c r="CF219" s="65"/>
      <c r="CG219" s="65"/>
      <c r="CH219" s="65"/>
      <c r="CI219" s="65"/>
      <c r="CJ219" s="65"/>
      <c r="CK219" s="65"/>
      <c r="CL219" s="65"/>
      <c r="CM219" s="65"/>
      <c r="CN219" s="65"/>
      <c r="CO219" s="65"/>
      <c r="CP219" s="65"/>
      <c r="CQ219" s="65"/>
      <c r="CR219" s="65"/>
      <c r="CS219" s="65"/>
      <c r="CT219" s="65"/>
      <c r="CU219" s="65"/>
      <c r="CV219" s="65"/>
      <c r="CW219" s="65"/>
      <c r="CX219" s="65"/>
      <c r="CY219" s="65"/>
      <c r="CZ219" s="65"/>
      <c r="DA219" s="65"/>
      <c r="DB219" s="65"/>
      <c r="DC219" s="65"/>
      <c r="DD219" s="65"/>
      <c r="DE219" s="65"/>
      <c r="DF219" s="65"/>
      <c r="DG219" s="65"/>
      <c r="DH219" s="65"/>
      <c r="DI219" s="65"/>
      <c r="DJ219" s="65"/>
      <c r="DK219" s="65"/>
      <c r="DL219" s="65"/>
      <c r="DM219" s="65"/>
      <c r="DN219" s="65"/>
      <c r="DO219" s="65"/>
      <c r="DP219" s="65"/>
      <c r="DQ219" s="65"/>
      <c r="DR219" s="65"/>
      <c r="DS219" s="65"/>
      <c r="DT219" s="65"/>
      <c r="DU219" s="65"/>
      <c r="DV219" s="65"/>
      <c r="DW219" s="65"/>
      <c r="DX219" s="65"/>
      <c r="DY219" s="65"/>
      <c r="DZ219" s="65"/>
      <c r="EA219" s="65"/>
      <c r="EB219" s="65"/>
      <c r="EC219" s="65"/>
      <c r="ED219" s="65"/>
      <c r="EE219" s="65"/>
      <c r="EF219" s="65"/>
      <c r="EG219" s="65"/>
      <c r="EH219" s="65"/>
      <c r="EI219" s="65"/>
      <c r="EJ219" s="65"/>
      <c r="EK219" s="65"/>
      <c r="EL219" s="65"/>
      <c r="EM219" s="65"/>
      <c r="EN219" s="65"/>
      <c r="EO219" s="65"/>
      <c r="EP219" s="65"/>
      <c r="EQ219" s="65"/>
      <c r="ER219" s="65"/>
      <c r="ES219" s="65"/>
      <c r="ET219" s="65"/>
      <c r="EU219" s="65"/>
      <c r="EV219" s="65"/>
      <c r="EW219" s="65"/>
      <c r="EX219" s="65"/>
      <c r="EY219" s="65"/>
      <c r="EZ219" s="65"/>
      <c r="FA219" s="65"/>
      <c r="FB219" s="65"/>
      <c r="FC219" s="65"/>
      <c r="FD219" s="65"/>
      <c r="FE219" s="65"/>
      <c r="FF219" s="65"/>
      <c r="FG219" s="65"/>
      <c r="FH219" s="65"/>
      <c r="FI219" s="65"/>
      <c r="FJ219" s="65"/>
      <c r="FK219" s="65"/>
      <c r="FL219" s="65"/>
      <c r="FM219" s="65"/>
      <c r="FN219" s="65"/>
      <c r="FO219" s="65"/>
      <c r="FP219" s="65"/>
      <c r="FQ219" s="65"/>
      <c r="FR219" s="65"/>
      <c r="FS219" s="65"/>
      <c r="FT219" s="65"/>
      <c r="FU219" s="65"/>
      <c r="FV219" s="65"/>
      <c r="FW219" s="65"/>
      <c r="FX219" s="65"/>
      <c r="FY219" s="65"/>
      <c r="FZ219" s="65"/>
      <c r="GA219" s="65"/>
      <c r="GB219" s="65"/>
      <c r="GC219" s="65"/>
      <c r="GD219" s="65"/>
      <c r="GE219" s="65"/>
      <c r="GF219" s="65"/>
      <c r="GG219" s="65"/>
      <c r="GH219" s="65"/>
      <c r="GI219" s="65"/>
      <c r="GJ219" s="65"/>
      <c r="GK219" s="65"/>
      <c r="GL219" s="65"/>
      <c r="GM219" s="65"/>
      <c r="GN219" s="65"/>
      <c r="GO219" s="65"/>
      <c r="GP219" s="65"/>
      <c r="GQ219" s="65"/>
      <c r="GR219" s="65"/>
      <c r="GS219" s="65"/>
      <c r="GT219" s="65"/>
      <c r="GU219" s="65"/>
      <c r="GV219" s="65"/>
      <c r="GW219" s="65"/>
      <c r="GX219" s="65"/>
      <c r="GY219" s="65"/>
      <c r="GZ219" s="65"/>
      <c r="HA219" s="65"/>
      <c r="HB219" s="65"/>
      <c r="HC219" s="65"/>
      <c r="HD219" s="65"/>
      <c r="HE219" s="65"/>
      <c r="HF219" s="65"/>
      <c r="HG219" s="65"/>
      <c r="HH219" s="65"/>
      <c r="HI219" s="65"/>
      <c r="HJ219" s="65"/>
      <c r="HK219" s="65"/>
      <c r="HL219" s="65"/>
      <c r="HM219" s="65"/>
      <c r="HN219" s="65"/>
      <c r="HO219" s="65"/>
      <c r="HP219" s="65"/>
      <c r="HQ219" s="65"/>
      <c r="HR219" s="65"/>
      <c r="HS219" s="65"/>
      <c r="HT219" s="65"/>
      <c r="HU219" s="65"/>
      <c r="HV219" s="65"/>
      <c r="HW219" s="65"/>
      <c r="HX219" s="65"/>
      <c r="HY219" s="65"/>
      <c r="HZ219" s="65"/>
      <c r="IA219" s="65"/>
      <c r="IB219" s="65"/>
      <c r="IC219" s="65"/>
      <c r="ID219" s="65"/>
      <c r="IE219" s="65"/>
      <c r="IF219" s="65"/>
      <c r="IG219" s="65"/>
      <c r="IH219" s="65"/>
      <c r="II219" s="65"/>
      <c r="IJ219" s="65"/>
      <c r="IK219" s="65"/>
      <c r="IL219" s="65"/>
      <c r="IM219" s="65"/>
      <c r="IN219" s="65"/>
      <c r="IO219" s="65"/>
      <c r="IP219" s="65"/>
      <c r="IQ219" s="65"/>
      <c r="IR219" s="65"/>
      <c r="IS219" s="65"/>
      <c r="IT219" s="65"/>
      <c r="IU219" s="65"/>
      <c r="IV219" s="65"/>
    </row>
    <row r="220" spans="1:256" s="122" customFormat="1" x14ac:dyDescent="0.3">
      <c r="A220" s="120" t="s">
        <v>279</v>
      </c>
      <c r="B220" s="121"/>
      <c r="C220" s="121"/>
      <c r="D220" s="121"/>
      <c r="E220" s="121"/>
      <c r="F220" s="121"/>
      <c r="G220" s="121"/>
      <c r="H220" s="121"/>
      <c r="I220" s="121"/>
      <c r="J220" s="121"/>
      <c r="K220" s="121"/>
      <c r="L220" s="121"/>
      <c r="M220" s="121"/>
      <c r="N220" s="121"/>
      <c r="O220" s="121"/>
      <c r="P220" s="121"/>
      <c r="Q220" s="121"/>
      <c r="R220" s="121"/>
      <c r="S220" s="121"/>
      <c r="T220" s="121"/>
      <c r="U220" s="121"/>
      <c r="V220" s="121"/>
      <c r="W220" s="121"/>
      <c r="X220" s="121"/>
      <c r="Y220" s="121"/>
      <c r="Z220" s="121"/>
      <c r="AA220" s="121"/>
      <c r="AB220" s="121"/>
      <c r="AC220" s="121"/>
      <c r="AD220" s="121"/>
      <c r="AE220" s="121"/>
      <c r="AF220" s="121"/>
      <c r="AG220" s="121"/>
      <c r="AH220" s="121"/>
      <c r="AI220" s="121"/>
      <c r="AJ220" s="121"/>
      <c r="AK220" s="121"/>
      <c r="AL220" s="121"/>
      <c r="AM220" s="121"/>
      <c r="AN220" s="121"/>
      <c r="AO220" s="121"/>
      <c r="AP220" s="121"/>
      <c r="AQ220" s="121"/>
      <c r="AR220" s="121"/>
      <c r="AS220" s="121"/>
      <c r="AT220" s="121"/>
      <c r="AU220" s="121"/>
      <c r="AV220" s="121"/>
      <c r="AW220" s="121"/>
      <c r="AX220" s="121"/>
      <c r="AY220" s="121"/>
      <c r="AZ220" s="121"/>
      <c r="BA220" s="121"/>
      <c r="BB220" s="121"/>
      <c r="BC220" s="121"/>
      <c r="BD220" s="121"/>
      <c r="BE220" s="121"/>
      <c r="BF220" s="121"/>
      <c r="BG220" s="121"/>
      <c r="BH220" s="121"/>
      <c r="BI220" s="121"/>
      <c r="BJ220" s="121"/>
      <c r="BK220" s="121"/>
      <c r="BL220" s="121"/>
      <c r="BM220" s="121"/>
      <c r="BN220" s="121"/>
      <c r="BO220" s="121"/>
      <c r="BP220" s="121"/>
      <c r="BQ220" s="121"/>
      <c r="BR220" s="121"/>
      <c r="BS220" s="121"/>
      <c r="BT220" s="121"/>
      <c r="BU220" s="121"/>
      <c r="BV220" s="121"/>
      <c r="BW220" s="121"/>
      <c r="BX220" s="121"/>
      <c r="BY220" s="121"/>
      <c r="BZ220" s="121"/>
      <c r="CA220" s="121"/>
      <c r="CB220" s="121"/>
      <c r="CC220" s="121"/>
      <c r="CD220" s="121"/>
      <c r="CE220" s="121"/>
      <c r="CF220" s="121"/>
      <c r="CG220" s="121"/>
      <c r="CH220" s="121"/>
      <c r="CI220" s="121"/>
      <c r="CJ220" s="121"/>
      <c r="CK220" s="121"/>
      <c r="CL220" s="121"/>
      <c r="CM220" s="121"/>
      <c r="CN220" s="121"/>
      <c r="CO220" s="121"/>
      <c r="CP220" s="121"/>
      <c r="CQ220" s="121"/>
      <c r="CR220" s="121"/>
      <c r="CS220" s="121"/>
      <c r="CT220" s="121"/>
      <c r="CU220" s="121"/>
      <c r="CV220" s="121"/>
      <c r="CW220" s="121"/>
      <c r="CX220" s="121"/>
      <c r="CY220" s="121"/>
      <c r="CZ220" s="121"/>
      <c r="DA220" s="121"/>
      <c r="DB220" s="121"/>
      <c r="DC220" s="121"/>
      <c r="DD220" s="121"/>
      <c r="DE220" s="121"/>
      <c r="DF220" s="121"/>
      <c r="DG220" s="121"/>
      <c r="DH220" s="121"/>
      <c r="DI220" s="121"/>
      <c r="DJ220" s="121"/>
      <c r="DK220" s="121"/>
      <c r="DL220" s="121"/>
      <c r="DM220" s="121"/>
      <c r="DN220" s="121"/>
      <c r="DO220" s="121"/>
      <c r="DP220" s="121"/>
      <c r="DQ220" s="121"/>
      <c r="DR220" s="121"/>
      <c r="DS220" s="121"/>
      <c r="DT220" s="121"/>
      <c r="DU220" s="121"/>
      <c r="DV220" s="121"/>
      <c r="DW220" s="121"/>
      <c r="DX220" s="121"/>
      <c r="DY220" s="121"/>
      <c r="DZ220" s="121"/>
      <c r="EA220" s="121"/>
      <c r="EB220" s="121"/>
      <c r="EC220" s="121"/>
      <c r="ED220" s="121"/>
      <c r="EE220" s="121"/>
      <c r="EF220" s="121"/>
      <c r="EG220" s="121"/>
      <c r="EH220" s="121"/>
      <c r="EI220" s="121"/>
      <c r="EJ220" s="121"/>
      <c r="EK220" s="121"/>
      <c r="EL220" s="121"/>
      <c r="EM220" s="121"/>
      <c r="EN220" s="121"/>
      <c r="EO220" s="121"/>
      <c r="EP220" s="121"/>
      <c r="EQ220" s="121"/>
      <c r="ER220" s="121"/>
      <c r="ES220" s="121"/>
      <c r="ET220" s="121"/>
      <c r="EU220" s="121"/>
      <c r="EV220" s="121"/>
      <c r="EW220" s="121"/>
      <c r="EX220" s="121"/>
      <c r="EY220" s="121"/>
      <c r="EZ220" s="121"/>
      <c r="FA220" s="121"/>
      <c r="FB220" s="121"/>
      <c r="FC220" s="121"/>
      <c r="FD220" s="121"/>
      <c r="FE220" s="121"/>
      <c r="FF220" s="121"/>
      <c r="FG220" s="121"/>
      <c r="FH220" s="121"/>
      <c r="FI220" s="121"/>
      <c r="FJ220" s="121"/>
      <c r="FK220" s="121"/>
      <c r="FL220" s="121"/>
      <c r="FM220" s="121"/>
      <c r="FN220" s="121"/>
      <c r="FO220" s="121"/>
      <c r="FP220" s="121"/>
      <c r="FQ220" s="121"/>
      <c r="FR220" s="121"/>
      <c r="FS220" s="121"/>
      <c r="FT220" s="121"/>
      <c r="FU220" s="121"/>
      <c r="FV220" s="121"/>
      <c r="FW220" s="121"/>
      <c r="FX220" s="121"/>
      <c r="FY220" s="121"/>
      <c r="FZ220" s="121"/>
      <c r="GA220" s="121"/>
      <c r="GB220" s="121"/>
      <c r="GC220" s="121"/>
      <c r="GD220" s="121"/>
      <c r="GE220" s="121"/>
      <c r="GF220" s="121"/>
      <c r="GG220" s="121"/>
      <c r="GH220" s="121"/>
      <c r="GI220" s="121"/>
      <c r="GJ220" s="121"/>
      <c r="GK220" s="121"/>
      <c r="GL220" s="121"/>
      <c r="GM220" s="121"/>
      <c r="GN220" s="121"/>
      <c r="GO220" s="121"/>
      <c r="GP220" s="121"/>
      <c r="GQ220" s="121"/>
      <c r="GR220" s="121"/>
      <c r="GS220" s="121"/>
      <c r="GT220" s="121"/>
      <c r="GU220" s="121"/>
      <c r="GV220" s="121"/>
      <c r="GW220" s="121"/>
      <c r="GX220" s="121"/>
      <c r="GY220" s="121"/>
      <c r="GZ220" s="121"/>
      <c r="HA220" s="121"/>
      <c r="HB220" s="121"/>
      <c r="HC220" s="121"/>
      <c r="HD220" s="121"/>
      <c r="HE220" s="121"/>
      <c r="HF220" s="121"/>
      <c r="HG220" s="121"/>
      <c r="HH220" s="121"/>
      <c r="HI220" s="121"/>
      <c r="HJ220" s="121"/>
      <c r="HK220" s="121"/>
      <c r="HL220" s="121"/>
      <c r="HM220" s="121"/>
      <c r="HN220" s="121"/>
      <c r="HO220" s="121"/>
      <c r="HP220" s="121"/>
      <c r="HQ220" s="121"/>
      <c r="HR220" s="121"/>
      <c r="HS220" s="121"/>
      <c r="HT220" s="121"/>
      <c r="HU220" s="121"/>
      <c r="HV220" s="121"/>
      <c r="HW220" s="121"/>
      <c r="HX220" s="121"/>
      <c r="HY220" s="121"/>
      <c r="HZ220" s="121"/>
      <c r="IA220" s="121"/>
      <c r="IB220" s="121"/>
      <c r="IC220" s="121"/>
      <c r="ID220" s="121"/>
      <c r="IE220" s="121"/>
      <c r="IF220" s="121"/>
      <c r="IG220" s="121"/>
      <c r="IH220" s="121"/>
      <c r="II220" s="121"/>
      <c r="IJ220" s="121"/>
      <c r="IK220" s="121"/>
      <c r="IL220" s="121"/>
      <c r="IM220" s="121"/>
      <c r="IN220" s="121"/>
      <c r="IO220" s="121"/>
      <c r="IP220" s="121"/>
      <c r="IQ220" s="121"/>
      <c r="IR220" s="121"/>
      <c r="IS220" s="121"/>
      <c r="IT220" s="121"/>
      <c r="IU220" s="121"/>
      <c r="IV220" s="121"/>
    </row>
    <row r="221" spans="1:256" s="122" customFormat="1" x14ac:dyDescent="0.3">
      <c r="A221" s="123"/>
      <c r="B221" s="121"/>
      <c r="C221" s="121"/>
      <c r="D221" s="121"/>
      <c r="E221" s="121"/>
      <c r="F221" s="121"/>
      <c r="G221" s="121"/>
      <c r="H221" s="121"/>
      <c r="I221" s="121"/>
      <c r="J221" s="121"/>
      <c r="K221" s="121"/>
      <c r="L221" s="121"/>
      <c r="M221" s="121"/>
      <c r="N221" s="121"/>
      <c r="O221" s="121"/>
      <c r="P221" s="121"/>
      <c r="Q221" s="121"/>
      <c r="R221" s="121"/>
      <c r="S221" s="121"/>
      <c r="T221" s="121"/>
      <c r="U221" s="121"/>
      <c r="V221" s="121"/>
      <c r="W221" s="121"/>
      <c r="X221" s="121"/>
      <c r="Y221" s="121"/>
      <c r="Z221" s="121"/>
      <c r="AA221" s="121"/>
      <c r="AB221" s="121"/>
      <c r="AC221" s="121"/>
      <c r="AD221" s="121"/>
      <c r="AE221" s="121"/>
      <c r="AF221" s="121"/>
      <c r="AG221" s="121"/>
      <c r="AH221" s="121"/>
      <c r="AI221" s="121"/>
      <c r="AJ221" s="121"/>
      <c r="AK221" s="121"/>
      <c r="AL221" s="121"/>
      <c r="AM221" s="121"/>
      <c r="AN221" s="121"/>
      <c r="AO221" s="121"/>
      <c r="AP221" s="121"/>
      <c r="AQ221" s="121"/>
      <c r="AR221" s="121"/>
      <c r="AS221" s="121"/>
      <c r="AT221" s="121"/>
      <c r="AU221" s="121"/>
      <c r="AV221" s="121"/>
      <c r="AW221" s="121"/>
      <c r="AX221" s="121"/>
      <c r="AY221" s="121"/>
      <c r="AZ221" s="121"/>
      <c r="BA221" s="121"/>
      <c r="BB221" s="121"/>
      <c r="BC221" s="121"/>
      <c r="BD221" s="121"/>
      <c r="BE221" s="121"/>
      <c r="BF221" s="121"/>
      <c r="BG221" s="121"/>
      <c r="BH221" s="121"/>
      <c r="BI221" s="121"/>
      <c r="BJ221" s="121"/>
      <c r="BK221" s="121"/>
      <c r="BL221" s="121"/>
      <c r="BM221" s="121"/>
      <c r="BN221" s="121"/>
      <c r="BO221" s="121"/>
      <c r="BP221" s="121"/>
      <c r="BQ221" s="121"/>
      <c r="BR221" s="121"/>
      <c r="BS221" s="121"/>
      <c r="BT221" s="121"/>
      <c r="BU221" s="121"/>
      <c r="BV221" s="121"/>
      <c r="BW221" s="121"/>
      <c r="BX221" s="121"/>
      <c r="BY221" s="121"/>
      <c r="BZ221" s="121"/>
      <c r="CA221" s="121"/>
      <c r="CB221" s="121"/>
      <c r="CC221" s="121"/>
      <c r="CD221" s="121"/>
      <c r="CE221" s="121"/>
      <c r="CF221" s="121"/>
      <c r="CG221" s="121"/>
      <c r="CH221" s="121"/>
      <c r="CI221" s="121"/>
      <c r="CJ221" s="121"/>
      <c r="CK221" s="121"/>
      <c r="CL221" s="121"/>
      <c r="CM221" s="121"/>
      <c r="CN221" s="121"/>
      <c r="CO221" s="121"/>
      <c r="CP221" s="121"/>
      <c r="CQ221" s="121"/>
      <c r="CR221" s="121"/>
      <c r="CS221" s="121"/>
      <c r="CT221" s="121"/>
      <c r="CU221" s="121"/>
      <c r="CV221" s="121"/>
      <c r="CW221" s="121"/>
      <c r="CX221" s="121"/>
      <c r="CY221" s="121"/>
      <c r="CZ221" s="121"/>
      <c r="DA221" s="121"/>
      <c r="DB221" s="121"/>
      <c r="DC221" s="121"/>
      <c r="DD221" s="121"/>
      <c r="DE221" s="121"/>
      <c r="DF221" s="121"/>
      <c r="DG221" s="121"/>
      <c r="DH221" s="121"/>
      <c r="DI221" s="121"/>
      <c r="DJ221" s="121"/>
      <c r="DK221" s="121"/>
      <c r="DL221" s="121"/>
      <c r="DM221" s="121"/>
      <c r="DN221" s="121"/>
      <c r="DO221" s="121"/>
      <c r="DP221" s="121"/>
      <c r="DQ221" s="121"/>
      <c r="DR221" s="121"/>
      <c r="DS221" s="121"/>
      <c r="DT221" s="121"/>
      <c r="DU221" s="121"/>
      <c r="DV221" s="121"/>
      <c r="DW221" s="121"/>
      <c r="DX221" s="121"/>
      <c r="DY221" s="121"/>
      <c r="DZ221" s="121"/>
      <c r="EA221" s="121"/>
      <c r="EB221" s="121"/>
      <c r="EC221" s="121"/>
      <c r="ED221" s="121"/>
      <c r="EE221" s="121"/>
      <c r="EF221" s="121"/>
      <c r="EG221" s="121"/>
      <c r="EH221" s="121"/>
      <c r="EI221" s="121"/>
      <c r="EJ221" s="121"/>
      <c r="EK221" s="121"/>
      <c r="EL221" s="121"/>
      <c r="EM221" s="121"/>
      <c r="EN221" s="121"/>
      <c r="EO221" s="121"/>
      <c r="EP221" s="121"/>
      <c r="EQ221" s="121"/>
      <c r="ER221" s="121"/>
      <c r="ES221" s="121"/>
      <c r="ET221" s="121"/>
      <c r="EU221" s="121"/>
      <c r="EV221" s="121"/>
      <c r="EW221" s="121"/>
      <c r="EX221" s="121"/>
      <c r="EY221" s="121"/>
      <c r="EZ221" s="121"/>
      <c r="FA221" s="121"/>
      <c r="FB221" s="121"/>
      <c r="FC221" s="121"/>
      <c r="FD221" s="121"/>
      <c r="FE221" s="121"/>
      <c r="FF221" s="121"/>
      <c r="FG221" s="121"/>
      <c r="FH221" s="121"/>
      <c r="FI221" s="121"/>
      <c r="FJ221" s="121"/>
      <c r="FK221" s="121"/>
      <c r="FL221" s="121"/>
      <c r="FM221" s="121"/>
      <c r="FN221" s="121"/>
      <c r="FO221" s="121"/>
      <c r="FP221" s="121"/>
      <c r="FQ221" s="121"/>
      <c r="FR221" s="121"/>
      <c r="FS221" s="121"/>
      <c r="FT221" s="121"/>
      <c r="FU221" s="121"/>
      <c r="FV221" s="121"/>
      <c r="FW221" s="121"/>
      <c r="FX221" s="121"/>
      <c r="FY221" s="121"/>
      <c r="FZ221" s="121"/>
      <c r="GA221" s="121"/>
      <c r="GB221" s="121"/>
      <c r="GC221" s="121"/>
      <c r="GD221" s="121"/>
      <c r="GE221" s="121"/>
      <c r="GF221" s="121"/>
      <c r="GG221" s="121"/>
      <c r="GH221" s="121"/>
      <c r="GI221" s="121"/>
      <c r="GJ221" s="121"/>
      <c r="GK221" s="121"/>
      <c r="GL221" s="121"/>
      <c r="GM221" s="121"/>
      <c r="GN221" s="121"/>
      <c r="GO221" s="121"/>
      <c r="GP221" s="121"/>
      <c r="GQ221" s="121"/>
      <c r="GR221" s="121"/>
      <c r="GS221" s="121"/>
      <c r="GT221" s="121"/>
      <c r="GU221" s="121"/>
      <c r="GV221" s="121"/>
      <c r="GW221" s="121"/>
      <c r="GX221" s="121"/>
      <c r="GY221" s="121"/>
      <c r="GZ221" s="121"/>
      <c r="HA221" s="121"/>
      <c r="HB221" s="121"/>
      <c r="HC221" s="121"/>
      <c r="HD221" s="121"/>
      <c r="HE221" s="121"/>
      <c r="HF221" s="121"/>
      <c r="HG221" s="121"/>
      <c r="HH221" s="121"/>
      <c r="HI221" s="121"/>
      <c r="HJ221" s="121"/>
      <c r="HK221" s="121"/>
      <c r="HL221" s="121"/>
      <c r="HM221" s="121"/>
      <c r="HN221" s="121"/>
      <c r="HO221" s="121"/>
      <c r="HP221" s="121"/>
      <c r="HQ221" s="121"/>
      <c r="HR221" s="121"/>
      <c r="HS221" s="121"/>
      <c r="HT221" s="121"/>
      <c r="HU221" s="121"/>
      <c r="HV221" s="121"/>
      <c r="HW221" s="121"/>
      <c r="HX221" s="121"/>
      <c r="HY221" s="121"/>
      <c r="HZ221" s="121"/>
      <c r="IA221" s="121"/>
      <c r="IB221" s="121"/>
      <c r="IC221" s="121"/>
      <c r="ID221" s="121"/>
      <c r="IE221" s="121"/>
      <c r="IF221" s="121"/>
      <c r="IG221" s="121"/>
      <c r="IH221" s="121"/>
      <c r="II221" s="121"/>
      <c r="IJ221" s="121"/>
      <c r="IK221" s="121"/>
      <c r="IL221" s="121"/>
      <c r="IM221" s="121"/>
      <c r="IN221" s="121"/>
      <c r="IO221" s="121"/>
      <c r="IP221" s="121"/>
      <c r="IQ221" s="121"/>
      <c r="IR221" s="121"/>
      <c r="IS221" s="121"/>
      <c r="IT221" s="121"/>
      <c r="IU221" s="121"/>
      <c r="IV221" s="121"/>
    </row>
    <row r="222" spans="1:256" s="122" customFormat="1" x14ac:dyDescent="0.3">
      <c r="A222" s="120" t="s">
        <v>280</v>
      </c>
      <c r="B222" s="121"/>
      <c r="C222" s="121"/>
      <c r="D222" s="121"/>
      <c r="E222" s="121"/>
      <c r="F222" s="121"/>
      <c r="G222" s="121"/>
      <c r="H222" s="121"/>
      <c r="I222" s="121"/>
      <c r="J222" s="121"/>
      <c r="K222" s="121"/>
      <c r="L222" s="121"/>
      <c r="M222" s="121"/>
      <c r="N222" s="121"/>
      <c r="O222" s="121"/>
      <c r="P222" s="121"/>
      <c r="Q222" s="121"/>
      <c r="R222" s="121"/>
      <c r="S222" s="121"/>
      <c r="T222" s="121"/>
      <c r="U222" s="121"/>
      <c r="V222" s="121"/>
      <c r="W222" s="121"/>
      <c r="X222" s="121"/>
      <c r="Y222" s="121"/>
      <c r="Z222" s="121"/>
      <c r="AA222" s="121"/>
      <c r="AB222" s="121"/>
      <c r="AC222" s="121"/>
      <c r="AD222" s="121"/>
      <c r="AE222" s="121"/>
      <c r="AF222" s="121"/>
      <c r="AG222" s="121"/>
      <c r="AH222" s="121"/>
      <c r="AI222" s="121"/>
      <c r="AJ222" s="121"/>
      <c r="AK222" s="121"/>
      <c r="AL222" s="121"/>
      <c r="AM222" s="121"/>
      <c r="AN222" s="121"/>
      <c r="AO222" s="121"/>
      <c r="AP222" s="121"/>
      <c r="AQ222" s="121"/>
      <c r="AR222" s="121"/>
      <c r="AS222" s="121"/>
      <c r="AT222" s="121"/>
      <c r="AU222" s="121"/>
      <c r="AV222" s="121"/>
      <c r="AW222" s="121"/>
      <c r="AX222" s="121"/>
      <c r="AY222" s="121"/>
      <c r="AZ222" s="121"/>
      <c r="BA222" s="121"/>
      <c r="BB222" s="121"/>
      <c r="BC222" s="121"/>
      <c r="BD222" s="121"/>
      <c r="BE222" s="121"/>
      <c r="BF222" s="121"/>
      <c r="BG222" s="121"/>
      <c r="BH222" s="121"/>
      <c r="BI222" s="121"/>
      <c r="BJ222" s="121"/>
      <c r="BK222" s="121"/>
      <c r="BL222" s="121"/>
      <c r="BM222" s="121"/>
      <c r="BN222" s="121"/>
      <c r="BO222" s="121"/>
      <c r="BP222" s="121"/>
      <c r="BQ222" s="121"/>
      <c r="BR222" s="121"/>
      <c r="BS222" s="121"/>
      <c r="BT222" s="121"/>
      <c r="BU222" s="121"/>
      <c r="BV222" s="121"/>
      <c r="BW222" s="121"/>
      <c r="BX222" s="121"/>
      <c r="BY222" s="121"/>
      <c r="BZ222" s="121"/>
      <c r="CA222" s="121"/>
      <c r="CB222" s="121"/>
      <c r="CC222" s="121"/>
      <c r="CD222" s="121"/>
      <c r="CE222" s="121"/>
      <c r="CF222" s="121"/>
      <c r="CG222" s="121"/>
      <c r="CH222" s="121"/>
      <c r="CI222" s="121"/>
      <c r="CJ222" s="121"/>
      <c r="CK222" s="121"/>
      <c r="CL222" s="121"/>
      <c r="CM222" s="121"/>
      <c r="CN222" s="121"/>
      <c r="CO222" s="121"/>
      <c r="CP222" s="121"/>
      <c r="CQ222" s="121"/>
      <c r="CR222" s="121"/>
      <c r="CS222" s="121"/>
      <c r="CT222" s="121"/>
      <c r="CU222" s="121"/>
      <c r="CV222" s="121"/>
      <c r="CW222" s="121"/>
      <c r="CX222" s="121"/>
      <c r="CY222" s="121"/>
      <c r="CZ222" s="121"/>
      <c r="DA222" s="121"/>
      <c r="DB222" s="121"/>
      <c r="DC222" s="121"/>
      <c r="DD222" s="121"/>
      <c r="DE222" s="121"/>
      <c r="DF222" s="121"/>
      <c r="DG222" s="121"/>
      <c r="DH222" s="121"/>
      <c r="DI222" s="121"/>
      <c r="DJ222" s="121"/>
      <c r="DK222" s="121"/>
      <c r="DL222" s="121"/>
      <c r="DM222" s="121"/>
      <c r="DN222" s="121"/>
      <c r="DO222" s="121"/>
      <c r="DP222" s="121"/>
      <c r="DQ222" s="121"/>
      <c r="DR222" s="121"/>
      <c r="DS222" s="121"/>
      <c r="DT222" s="121"/>
      <c r="DU222" s="121"/>
      <c r="DV222" s="121"/>
      <c r="DW222" s="121"/>
      <c r="DX222" s="121"/>
      <c r="DY222" s="121"/>
      <c r="DZ222" s="121"/>
      <c r="EA222" s="121"/>
      <c r="EB222" s="121"/>
      <c r="EC222" s="121"/>
      <c r="ED222" s="121"/>
      <c r="EE222" s="121"/>
      <c r="EF222" s="121"/>
      <c r="EG222" s="121"/>
      <c r="EH222" s="121"/>
      <c r="EI222" s="121"/>
      <c r="EJ222" s="121"/>
      <c r="EK222" s="121"/>
      <c r="EL222" s="121"/>
      <c r="EM222" s="121"/>
      <c r="EN222" s="121"/>
      <c r="EO222" s="121"/>
      <c r="EP222" s="121"/>
      <c r="EQ222" s="121"/>
      <c r="ER222" s="121"/>
      <c r="ES222" s="121"/>
      <c r="ET222" s="121"/>
      <c r="EU222" s="121"/>
      <c r="EV222" s="121"/>
      <c r="EW222" s="121"/>
      <c r="EX222" s="121"/>
      <c r="EY222" s="121"/>
      <c r="EZ222" s="121"/>
      <c r="FA222" s="121"/>
      <c r="FB222" s="121"/>
      <c r="FC222" s="121"/>
      <c r="FD222" s="121"/>
      <c r="FE222" s="121"/>
      <c r="FF222" s="121"/>
      <c r="FG222" s="121"/>
      <c r="FH222" s="121"/>
      <c r="FI222" s="121"/>
      <c r="FJ222" s="121"/>
      <c r="FK222" s="121"/>
      <c r="FL222" s="121"/>
      <c r="FM222" s="121"/>
      <c r="FN222" s="121"/>
      <c r="FO222" s="121"/>
      <c r="FP222" s="121"/>
      <c r="FQ222" s="121"/>
      <c r="FR222" s="121"/>
      <c r="FS222" s="121"/>
      <c r="FT222" s="121"/>
      <c r="FU222" s="121"/>
      <c r="FV222" s="121"/>
      <c r="FW222" s="121"/>
      <c r="FX222" s="121"/>
      <c r="FY222" s="121"/>
      <c r="FZ222" s="121"/>
      <c r="GA222" s="121"/>
      <c r="GB222" s="121"/>
      <c r="GC222" s="121"/>
      <c r="GD222" s="121"/>
      <c r="GE222" s="121"/>
      <c r="GF222" s="121"/>
      <c r="GG222" s="121"/>
      <c r="GH222" s="121"/>
      <c r="GI222" s="121"/>
      <c r="GJ222" s="121"/>
      <c r="GK222" s="121"/>
      <c r="GL222" s="121"/>
      <c r="GM222" s="121"/>
      <c r="GN222" s="121"/>
      <c r="GO222" s="121"/>
      <c r="GP222" s="121"/>
      <c r="GQ222" s="121"/>
      <c r="GR222" s="121"/>
      <c r="GS222" s="121"/>
      <c r="GT222" s="121"/>
      <c r="GU222" s="121"/>
      <c r="GV222" s="121"/>
      <c r="GW222" s="121"/>
      <c r="GX222" s="121"/>
      <c r="GY222" s="121"/>
      <c r="GZ222" s="121"/>
      <c r="HA222" s="121"/>
      <c r="HB222" s="121"/>
      <c r="HC222" s="121"/>
      <c r="HD222" s="121"/>
      <c r="HE222" s="121"/>
      <c r="HF222" s="121"/>
      <c r="HG222" s="121"/>
      <c r="HH222" s="121"/>
      <c r="HI222" s="121"/>
      <c r="HJ222" s="121"/>
      <c r="HK222" s="121"/>
      <c r="HL222" s="121"/>
      <c r="HM222" s="121"/>
      <c r="HN222" s="121"/>
      <c r="HO222" s="121"/>
      <c r="HP222" s="121"/>
      <c r="HQ222" s="121"/>
      <c r="HR222" s="121"/>
      <c r="HS222" s="121"/>
      <c r="HT222" s="121"/>
      <c r="HU222" s="121"/>
      <c r="HV222" s="121"/>
      <c r="HW222" s="121"/>
      <c r="HX222" s="121"/>
      <c r="HY222" s="121"/>
      <c r="HZ222" s="121"/>
      <c r="IA222" s="121"/>
      <c r="IB222" s="121"/>
      <c r="IC222" s="121"/>
      <c r="ID222" s="121"/>
      <c r="IE222" s="121"/>
      <c r="IF222" s="121"/>
      <c r="IG222" s="121"/>
      <c r="IH222" s="121"/>
      <c r="II222" s="121"/>
      <c r="IJ222" s="121"/>
      <c r="IK222" s="121"/>
      <c r="IL222" s="121"/>
      <c r="IM222" s="121"/>
      <c r="IN222" s="121"/>
      <c r="IO222" s="121"/>
      <c r="IP222" s="121"/>
      <c r="IQ222" s="121"/>
      <c r="IR222" s="121"/>
      <c r="IS222" s="121"/>
      <c r="IT222" s="121"/>
      <c r="IU222" s="121"/>
      <c r="IV222" s="121"/>
    </row>
    <row r="223" spans="1:256" x14ac:dyDescent="0.3">
      <c r="A223" s="77"/>
      <c r="B223" s="65"/>
      <c r="C223" s="65"/>
      <c r="D223" s="65"/>
      <c r="E223" s="65"/>
      <c r="F223" s="65"/>
      <c r="G223" s="65"/>
      <c r="H223" s="65"/>
      <c r="I223" s="65"/>
      <c r="J223" s="65"/>
      <c r="K223" s="65"/>
      <c r="L223" s="65"/>
      <c r="M223" s="65"/>
      <c r="N223" s="65"/>
      <c r="O223" s="65"/>
      <c r="P223" s="65"/>
      <c r="Q223" s="65"/>
      <c r="R223" s="65"/>
      <c r="S223" s="65"/>
      <c r="T223" s="65"/>
      <c r="U223" s="65"/>
      <c r="V223" s="65"/>
      <c r="W223" s="65"/>
      <c r="X223" s="65"/>
      <c r="Y223" s="65"/>
      <c r="Z223" s="65"/>
      <c r="AA223" s="65"/>
      <c r="AB223" s="65"/>
      <c r="AC223" s="65"/>
      <c r="AD223" s="65"/>
      <c r="AE223" s="65"/>
      <c r="AF223" s="65"/>
      <c r="AG223" s="65"/>
      <c r="AH223" s="65"/>
      <c r="AI223" s="65"/>
      <c r="AJ223" s="65"/>
      <c r="AK223" s="65"/>
      <c r="AL223" s="65"/>
      <c r="AM223" s="65"/>
      <c r="AN223" s="65"/>
      <c r="AO223" s="65"/>
      <c r="AP223" s="65"/>
      <c r="AQ223" s="65"/>
      <c r="AR223" s="65"/>
      <c r="AS223" s="65"/>
      <c r="AT223" s="65"/>
      <c r="AU223" s="65"/>
      <c r="AV223" s="65"/>
      <c r="AW223" s="65"/>
      <c r="AX223" s="65"/>
      <c r="AY223" s="65"/>
      <c r="AZ223" s="65"/>
      <c r="BA223" s="65"/>
      <c r="BB223" s="65"/>
      <c r="BC223" s="65"/>
      <c r="BD223" s="65"/>
      <c r="BE223" s="65"/>
      <c r="BF223" s="65"/>
      <c r="BG223" s="65"/>
      <c r="BH223" s="65"/>
      <c r="BI223" s="65"/>
      <c r="BJ223" s="65"/>
      <c r="BK223" s="65"/>
      <c r="BL223" s="65"/>
      <c r="BM223" s="65"/>
      <c r="BN223" s="65"/>
      <c r="BO223" s="65"/>
      <c r="BP223" s="65"/>
      <c r="BQ223" s="65"/>
      <c r="BR223" s="65"/>
      <c r="BS223" s="65"/>
      <c r="BT223" s="65"/>
      <c r="BU223" s="65"/>
      <c r="BV223" s="65"/>
      <c r="BW223" s="65"/>
      <c r="BX223" s="65"/>
      <c r="BY223" s="65"/>
      <c r="BZ223" s="65"/>
      <c r="CA223" s="65"/>
      <c r="CB223" s="65"/>
      <c r="CC223" s="65"/>
      <c r="CD223" s="65"/>
      <c r="CE223" s="65"/>
      <c r="CF223" s="65"/>
      <c r="CG223" s="65"/>
      <c r="CH223" s="65"/>
      <c r="CI223" s="65"/>
      <c r="CJ223" s="65"/>
      <c r="CK223" s="65"/>
      <c r="CL223" s="65"/>
      <c r="CM223" s="65"/>
      <c r="CN223" s="65"/>
      <c r="CO223" s="65"/>
      <c r="CP223" s="65"/>
      <c r="CQ223" s="65"/>
      <c r="CR223" s="65"/>
      <c r="CS223" s="65"/>
      <c r="CT223" s="65"/>
      <c r="CU223" s="65"/>
      <c r="CV223" s="65"/>
      <c r="CW223" s="65"/>
      <c r="CX223" s="65"/>
      <c r="CY223" s="65"/>
      <c r="CZ223" s="65"/>
      <c r="DA223" s="65"/>
      <c r="DB223" s="65"/>
      <c r="DC223" s="65"/>
      <c r="DD223" s="65"/>
      <c r="DE223" s="65"/>
      <c r="DF223" s="65"/>
      <c r="DG223" s="65"/>
      <c r="DH223" s="65"/>
      <c r="DI223" s="65"/>
      <c r="DJ223" s="65"/>
      <c r="DK223" s="65"/>
      <c r="DL223" s="65"/>
      <c r="DM223" s="65"/>
      <c r="DN223" s="65"/>
      <c r="DO223" s="65"/>
      <c r="DP223" s="65"/>
      <c r="DQ223" s="65"/>
      <c r="DR223" s="65"/>
      <c r="DS223" s="65"/>
      <c r="DT223" s="65"/>
      <c r="DU223" s="65"/>
      <c r="DV223" s="65"/>
      <c r="DW223" s="65"/>
      <c r="DX223" s="65"/>
      <c r="DY223" s="65"/>
      <c r="DZ223" s="65"/>
      <c r="EA223" s="65"/>
      <c r="EB223" s="65"/>
      <c r="EC223" s="65"/>
      <c r="ED223" s="65"/>
      <c r="EE223" s="65"/>
      <c r="EF223" s="65"/>
      <c r="EG223" s="65"/>
      <c r="EH223" s="65"/>
      <c r="EI223" s="65"/>
      <c r="EJ223" s="65"/>
      <c r="EK223" s="65"/>
      <c r="EL223" s="65"/>
      <c r="EM223" s="65"/>
      <c r="EN223" s="65"/>
      <c r="EO223" s="65"/>
      <c r="EP223" s="65"/>
      <c r="EQ223" s="65"/>
      <c r="ER223" s="65"/>
      <c r="ES223" s="65"/>
      <c r="ET223" s="65"/>
      <c r="EU223" s="65"/>
      <c r="EV223" s="65"/>
      <c r="EW223" s="65"/>
      <c r="EX223" s="65"/>
      <c r="EY223" s="65"/>
      <c r="EZ223" s="65"/>
      <c r="FA223" s="65"/>
      <c r="FB223" s="65"/>
      <c r="FC223" s="65"/>
      <c r="FD223" s="65"/>
      <c r="FE223" s="65"/>
      <c r="FF223" s="65"/>
      <c r="FG223" s="65"/>
      <c r="FH223" s="65"/>
      <c r="FI223" s="65"/>
      <c r="FJ223" s="65"/>
      <c r="FK223" s="65"/>
      <c r="FL223" s="65"/>
      <c r="FM223" s="65"/>
      <c r="FN223" s="65"/>
      <c r="FO223" s="65"/>
      <c r="FP223" s="65"/>
      <c r="FQ223" s="65"/>
      <c r="FR223" s="65"/>
      <c r="FS223" s="65"/>
      <c r="FT223" s="65"/>
      <c r="FU223" s="65"/>
      <c r="FV223" s="65"/>
      <c r="FW223" s="65"/>
      <c r="FX223" s="65"/>
      <c r="FY223" s="65"/>
      <c r="FZ223" s="65"/>
      <c r="GA223" s="65"/>
      <c r="GB223" s="65"/>
      <c r="GC223" s="65"/>
      <c r="GD223" s="65"/>
      <c r="GE223" s="65"/>
      <c r="GF223" s="65"/>
      <c r="GG223" s="65"/>
      <c r="GH223" s="65"/>
      <c r="GI223" s="65"/>
      <c r="GJ223" s="65"/>
      <c r="GK223" s="65"/>
      <c r="GL223" s="65"/>
      <c r="GM223" s="65"/>
      <c r="GN223" s="65"/>
      <c r="GO223" s="65"/>
      <c r="GP223" s="65"/>
      <c r="GQ223" s="65"/>
      <c r="GR223" s="65"/>
      <c r="GS223" s="65"/>
      <c r="GT223" s="65"/>
      <c r="GU223" s="65"/>
      <c r="GV223" s="65"/>
      <c r="GW223" s="65"/>
      <c r="GX223" s="65"/>
      <c r="GY223" s="65"/>
      <c r="GZ223" s="65"/>
      <c r="HA223" s="65"/>
      <c r="HB223" s="65"/>
      <c r="HC223" s="65"/>
      <c r="HD223" s="65"/>
      <c r="HE223" s="65"/>
      <c r="HF223" s="65"/>
      <c r="HG223" s="65"/>
      <c r="HH223" s="65"/>
      <c r="HI223" s="65"/>
      <c r="HJ223" s="65"/>
      <c r="HK223" s="65"/>
      <c r="HL223" s="65"/>
      <c r="HM223" s="65"/>
      <c r="HN223" s="65"/>
      <c r="HO223" s="65"/>
      <c r="HP223" s="65"/>
      <c r="HQ223" s="65"/>
      <c r="HR223" s="65"/>
      <c r="HS223" s="65"/>
      <c r="HT223" s="65"/>
      <c r="HU223" s="65"/>
      <c r="HV223" s="65"/>
      <c r="HW223" s="65"/>
      <c r="HX223" s="65"/>
      <c r="HY223" s="65"/>
      <c r="HZ223" s="65"/>
      <c r="IA223" s="65"/>
      <c r="IB223" s="65"/>
      <c r="IC223" s="65"/>
      <c r="ID223" s="65"/>
      <c r="IE223" s="65"/>
      <c r="IF223" s="65"/>
      <c r="IG223" s="65"/>
      <c r="IH223" s="65"/>
      <c r="II223" s="65"/>
      <c r="IJ223" s="65"/>
      <c r="IK223" s="65"/>
      <c r="IL223" s="65"/>
      <c r="IM223" s="65"/>
      <c r="IN223" s="65"/>
      <c r="IO223" s="65"/>
      <c r="IP223" s="65"/>
      <c r="IQ223" s="65"/>
      <c r="IR223" s="65"/>
      <c r="IS223" s="65"/>
      <c r="IT223" s="65"/>
      <c r="IU223" s="65"/>
      <c r="IV223" s="65"/>
    </row>
    <row r="224" spans="1:256" x14ac:dyDescent="0.3">
      <c r="A224" s="77"/>
      <c r="B224" s="65"/>
      <c r="C224" s="65"/>
      <c r="D224" s="65"/>
      <c r="E224" s="65"/>
      <c r="F224" s="65"/>
      <c r="G224" s="65"/>
      <c r="H224" s="65"/>
      <c r="I224" s="65"/>
      <c r="J224" s="65"/>
      <c r="K224" s="65"/>
      <c r="L224" s="65"/>
      <c r="M224" s="65"/>
      <c r="N224" s="65"/>
      <c r="O224" s="65"/>
      <c r="P224" s="65"/>
      <c r="Q224" s="65"/>
      <c r="R224" s="65"/>
      <c r="S224" s="65"/>
      <c r="T224" s="65"/>
      <c r="U224" s="65"/>
      <c r="V224" s="65"/>
      <c r="W224" s="65"/>
      <c r="X224" s="65"/>
      <c r="Y224" s="65"/>
      <c r="Z224" s="65"/>
      <c r="AA224" s="65"/>
      <c r="AB224" s="65"/>
      <c r="AC224" s="65"/>
      <c r="AD224" s="65"/>
      <c r="AE224" s="65"/>
      <c r="AF224" s="65"/>
      <c r="AG224" s="65"/>
      <c r="AH224" s="65"/>
      <c r="AI224" s="65"/>
      <c r="AJ224" s="65"/>
      <c r="AK224" s="65"/>
      <c r="AL224" s="65"/>
      <c r="AM224" s="65"/>
      <c r="AN224" s="65"/>
      <c r="AO224" s="65"/>
      <c r="AP224" s="65"/>
      <c r="AQ224" s="65"/>
      <c r="AR224" s="65"/>
      <c r="AS224" s="65"/>
      <c r="AT224" s="65"/>
      <c r="AU224" s="65"/>
      <c r="AV224" s="65"/>
      <c r="AW224" s="65"/>
      <c r="AX224" s="65"/>
      <c r="AY224" s="65"/>
      <c r="AZ224" s="65"/>
      <c r="BA224" s="65"/>
      <c r="BB224" s="65"/>
      <c r="BC224" s="65"/>
      <c r="BD224" s="65"/>
      <c r="BE224" s="65"/>
      <c r="BF224" s="65"/>
      <c r="BG224" s="65"/>
      <c r="BH224" s="65"/>
      <c r="BI224" s="65"/>
      <c r="BJ224" s="65"/>
      <c r="BK224" s="65"/>
      <c r="BL224" s="65"/>
      <c r="BM224" s="65"/>
      <c r="BN224" s="65"/>
      <c r="BO224" s="65"/>
      <c r="BP224" s="65"/>
      <c r="BQ224" s="65"/>
      <c r="BR224" s="65"/>
      <c r="BS224" s="65"/>
      <c r="BT224" s="65"/>
      <c r="BU224" s="65"/>
      <c r="BV224" s="65"/>
      <c r="BW224" s="65"/>
      <c r="BX224" s="65"/>
      <c r="BY224" s="65"/>
      <c r="BZ224" s="65"/>
      <c r="CA224" s="65"/>
      <c r="CB224" s="65"/>
      <c r="CC224" s="65"/>
      <c r="CD224" s="65"/>
      <c r="CE224" s="65"/>
      <c r="CF224" s="65"/>
      <c r="CG224" s="65"/>
      <c r="CH224" s="65"/>
      <c r="CI224" s="65"/>
      <c r="CJ224" s="65"/>
      <c r="CK224" s="65"/>
      <c r="CL224" s="65"/>
      <c r="CM224" s="65"/>
      <c r="CN224" s="65"/>
      <c r="CO224" s="65"/>
      <c r="CP224" s="65"/>
      <c r="CQ224" s="65"/>
      <c r="CR224" s="65"/>
      <c r="CS224" s="65"/>
      <c r="CT224" s="65"/>
      <c r="CU224" s="65"/>
      <c r="CV224" s="65"/>
      <c r="CW224" s="65"/>
      <c r="CX224" s="65"/>
      <c r="CY224" s="65"/>
      <c r="CZ224" s="65"/>
      <c r="DA224" s="65"/>
      <c r="DB224" s="65"/>
      <c r="DC224" s="65"/>
      <c r="DD224" s="65"/>
      <c r="DE224" s="65"/>
      <c r="DF224" s="65"/>
      <c r="DG224" s="65"/>
      <c r="DH224" s="65"/>
      <c r="DI224" s="65"/>
      <c r="DJ224" s="65"/>
      <c r="DK224" s="65"/>
      <c r="DL224" s="65"/>
      <c r="DM224" s="65"/>
      <c r="DN224" s="65"/>
      <c r="DO224" s="65"/>
      <c r="DP224" s="65"/>
      <c r="DQ224" s="65"/>
      <c r="DR224" s="65"/>
      <c r="DS224" s="65"/>
      <c r="DT224" s="65"/>
      <c r="DU224" s="65"/>
      <c r="DV224" s="65"/>
      <c r="DW224" s="65"/>
      <c r="DX224" s="65"/>
      <c r="DY224" s="65"/>
      <c r="DZ224" s="65"/>
      <c r="EA224" s="65"/>
      <c r="EB224" s="65"/>
      <c r="EC224" s="65"/>
      <c r="ED224" s="65"/>
      <c r="EE224" s="65"/>
      <c r="EF224" s="65"/>
      <c r="EG224" s="65"/>
      <c r="EH224" s="65"/>
      <c r="EI224" s="65"/>
      <c r="EJ224" s="65"/>
      <c r="EK224" s="65"/>
      <c r="EL224" s="65"/>
      <c r="EM224" s="65"/>
      <c r="EN224" s="65"/>
      <c r="EO224" s="65"/>
      <c r="EP224" s="65"/>
      <c r="EQ224" s="65"/>
      <c r="ER224" s="65"/>
      <c r="ES224" s="65"/>
      <c r="ET224" s="65"/>
      <c r="EU224" s="65"/>
      <c r="EV224" s="65"/>
      <c r="EW224" s="65"/>
      <c r="EX224" s="65"/>
      <c r="EY224" s="65"/>
      <c r="EZ224" s="65"/>
      <c r="FA224" s="65"/>
      <c r="FB224" s="65"/>
      <c r="FC224" s="65"/>
      <c r="FD224" s="65"/>
      <c r="FE224" s="65"/>
      <c r="FF224" s="65"/>
      <c r="FG224" s="65"/>
      <c r="FH224" s="65"/>
      <c r="FI224" s="65"/>
      <c r="FJ224" s="65"/>
      <c r="FK224" s="65"/>
      <c r="FL224" s="65"/>
      <c r="FM224" s="65"/>
      <c r="FN224" s="65"/>
      <c r="FO224" s="65"/>
      <c r="FP224" s="65"/>
      <c r="FQ224" s="65"/>
      <c r="FR224" s="65"/>
      <c r="FS224" s="65"/>
      <c r="FT224" s="65"/>
      <c r="FU224" s="65"/>
      <c r="FV224" s="65"/>
      <c r="FW224" s="65"/>
      <c r="FX224" s="65"/>
      <c r="FY224" s="65"/>
      <c r="FZ224" s="65"/>
      <c r="GA224" s="65"/>
      <c r="GB224" s="65"/>
      <c r="GC224" s="65"/>
      <c r="GD224" s="65"/>
      <c r="GE224" s="65"/>
      <c r="GF224" s="65"/>
      <c r="GG224" s="65"/>
      <c r="GH224" s="65"/>
      <c r="GI224" s="65"/>
      <c r="GJ224" s="65"/>
      <c r="GK224" s="65"/>
      <c r="GL224" s="65"/>
      <c r="GM224" s="65"/>
      <c r="GN224" s="65"/>
      <c r="GO224" s="65"/>
      <c r="GP224" s="65"/>
      <c r="GQ224" s="65"/>
      <c r="GR224" s="65"/>
      <c r="GS224" s="65"/>
      <c r="GT224" s="65"/>
      <c r="GU224" s="65"/>
      <c r="GV224" s="65"/>
      <c r="GW224" s="65"/>
      <c r="GX224" s="65"/>
      <c r="GY224" s="65"/>
      <c r="GZ224" s="65"/>
      <c r="HA224" s="65"/>
      <c r="HB224" s="65"/>
      <c r="HC224" s="65"/>
      <c r="HD224" s="65"/>
      <c r="HE224" s="65"/>
      <c r="HF224" s="65"/>
      <c r="HG224" s="65"/>
      <c r="HH224" s="65"/>
      <c r="HI224" s="65"/>
      <c r="HJ224" s="65"/>
      <c r="HK224" s="65"/>
      <c r="HL224" s="65"/>
      <c r="HM224" s="65"/>
      <c r="HN224" s="65"/>
      <c r="HO224" s="65"/>
      <c r="HP224" s="65"/>
      <c r="HQ224" s="65"/>
      <c r="HR224" s="65"/>
      <c r="HS224" s="65"/>
      <c r="HT224" s="65"/>
      <c r="HU224" s="65"/>
      <c r="HV224" s="65"/>
      <c r="HW224" s="65"/>
      <c r="HX224" s="65"/>
      <c r="HY224" s="65"/>
      <c r="HZ224" s="65"/>
      <c r="IA224" s="65"/>
      <c r="IB224" s="65"/>
      <c r="IC224" s="65"/>
      <c r="ID224" s="65"/>
      <c r="IE224" s="65"/>
      <c r="IF224" s="65"/>
      <c r="IG224" s="65"/>
      <c r="IH224" s="65"/>
      <c r="II224" s="65"/>
      <c r="IJ224" s="65"/>
      <c r="IK224" s="65"/>
      <c r="IL224" s="65"/>
      <c r="IM224" s="65"/>
      <c r="IN224" s="65"/>
      <c r="IO224" s="65"/>
      <c r="IP224" s="65"/>
      <c r="IQ224" s="65"/>
      <c r="IR224" s="65"/>
      <c r="IS224" s="65"/>
      <c r="IT224" s="65"/>
      <c r="IU224" s="65"/>
      <c r="IV224" s="65"/>
    </row>
    <row r="225" spans="1:11" x14ac:dyDescent="0.3">
      <c r="A225" s="116" t="s">
        <v>184</v>
      </c>
      <c r="B225" s="116"/>
      <c r="C225" s="116"/>
      <c r="D225" s="116"/>
      <c r="E225" s="116"/>
      <c r="F225" s="116"/>
      <c r="G225" s="116"/>
      <c r="H225" s="116"/>
      <c r="I225" s="116"/>
      <c r="J225" s="116"/>
      <c r="K225" s="116"/>
    </row>
    <row r="226" spans="1:11" x14ac:dyDescent="0.3">
      <c r="A226" s="86" t="s">
        <v>290</v>
      </c>
      <c r="B226" s="87"/>
      <c r="C226" s="88"/>
    </row>
    <row r="227" spans="1:11" ht="52.8" x14ac:dyDescent="0.3">
      <c r="A227" s="43" t="s">
        <v>245</v>
      </c>
      <c r="B227" s="44" t="s">
        <v>246</v>
      </c>
      <c r="C227" s="45" t="s">
        <v>247</v>
      </c>
      <c r="D227" s="45" t="s">
        <v>247</v>
      </c>
      <c r="E227" s="45" t="s">
        <v>248</v>
      </c>
    </row>
    <row r="228" spans="1:11" x14ac:dyDescent="0.3">
      <c r="A228" s="43"/>
      <c r="B228" s="44"/>
      <c r="C228" s="45" t="s">
        <v>249</v>
      </c>
      <c r="D228" s="45" t="s">
        <v>250</v>
      </c>
      <c r="E228" s="45" t="s">
        <v>249</v>
      </c>
    </row>
    <row r="229" spans="1:11" x14ac:dyDescent="0.3">
      <c r="A229" s="43" t="s">
        <v>95</v>
      </c>
      <c r="B229" s="44" t="s">
        <v>95</v>
      </c>
      <c r="C229" s="44" t="s">
        <v>95</v>
      </c>
      <c r="D229" s="44" t="s">
        <v>95</v>
      </c>
      <c r="E229" s="44" t="s">
        <v>95</v>
      </c>
    </row>
    <row r="230" spans="1:11" x14ac:dyDescent="0.3">
      <c r="A230" s="55" t="s">
        <v>291</v>
      </c>
      <c r="B230" s="48"/>
      <c r="C230" s="48"/>
      <c r="D230" s="48"/>
      <c r="E230" s="48"/>
    </row>
    <row r="231" spans="1:11" x14ac:dyDescent="0.3">
      <c r="A231" s="56" t="s">
        <v>292</v>
      </c>
      <c r="B231" s="56"/>
      <c r="C231" s="56"/>
      <c r="D231" s="56"/>
      <c r="E231" s="56"/>
      <c r="F231" s="56"/>
      <c r="G231" s="56"/>
      <c r="H231" s="56"/>
      <c r="I231" s="56"/>
      <c r="J231" s="56"/>
      <c r="K231" s="56"/>
    </row>
    <row r="232" spans="1:11" x14ac:dyDescent="0.3">
      <c r="A232" s="17"/>
      <c r="B232" s="17"/>
      <c r="C232" s="17"/>
      <c r="D232" s="17"/>
      <c r="E232" s="17"/>
      <c r="F232" s="17"/>
      <c r="G232" s="17"/>
      <c r="H232" s="17"/>
      <c r="I232" s="17"/>
      <c r="J232" s="17"/>
      <c r="K232" s="17"/>
    </row>
    <row r="233" spans="1:11" ht="32.4" customHeight="1" x14ac:dyDescent="0.3">
      <c r="A233" s="5" t="s">
        <v>185</v>
      </c>
      <c r="B233" s="2" t="s">
        <v>186</v>
      </c>
      <c r="C233" s="2" t="s">
        <v>214</v>
      </c>
    </row>
    <row r="234" spans="1:11" x14ac:dyDescent="0.3">
      <c r="A234" s="7" t="s">
        <v>187</v>
      </c>
      <c r="B234" s="15">
        <v>10.0572</v>
      </c>
      <c r="C234" s="15">
        <v>10</v>
      </c>
    </row>
    <row r="235" spans="1:11" x14ac:dyDescent="0.3">
      <c r="A235" s="7" t="s">
        <v>188</v>
      </c>
      <c r="B235" s="15">
        <v>10.0541</v>
      </c>
      <c r="C235" s="15">
        <v>10</v>
      </c>
    </row>
    <row r="236" spans="1:11" x14ac:dyDescent="0.3">
      <c r="A236" s="86" t="s">
        <v>293</v>
      </c>
      <c r="B236" s="87"/>
      <c r="C236" s="88"/>
    </row>
    <row r="237" spans="1:11" ht="14.4" customHeight="1" x14ac:dyDescent="0.3">
      <c r="A237" s="86" t="s">
        <v>294</v>
      </c>
      <c r="B237" s="87"/>
      <c r="C237" s="88"/>
    </row>
    <row r="238" spans="1:11" ht="14.4" customHeight="1" x14ac:dyDescent="0.3">
      <c r="A238" s="86" t="s">
        <v>295</v>
      </c>
      <c r="B238" s="87"/>
      <c r="C238" s="88"/>
    </row>
    <row r="239" spans="1:11" x14ac:dyDescent="0.3">
      <c r="A239" s="117"/>
      <c r="B239" s="117"/>
      <c r="C239" s="117"/>
    </row>
    <row r="240" spans="1:11" x14ac:dyDescent="0.3">
      <c r="A240" s="118" t="s">
        <v>296</v>
      </c>
      <c r="B240" s="119"/>
      <c r="C240" s="119"/>
    </row>
    <row r="241" spans="1:256" x14ac:dyDescent="0.3">
      <c r="A241" s="86" t="s">
        <v>302</v>
      </c>
      <c r="B241" s="87"/>
      <c r="C241" s="88"/>
    </row>
    <row r="242" spans="1:256" x14ac:dyDescent="0.3">
      <c r="A242" s="86" t="s">
        <v>303</v>
      </c>
      <c r="B242" s="87"/>
      <c r="C242" s="88"/>
    </row>
    <row r="243" spans="1:256" x14ac:dyDescent="0.3">
      <c r="A243" s="86" t="s">
        <v>297</v>
      </c>
      <c r="B243" s="87"/>
      <c r="C243" s="88"/>
    </row>
    <row r="244" spans="1:256" x14ac:dyDescent="0.3">
      <c r="A244" s="86" t="s">
        <v>298</v>
      </c>
      <c r="B244" s="87"/>
      <c r="C244" s="88"/>
    </row>
    <row r="245" spans="1:256" x14ac:dyDescent="0.3">
      <c r="A245" s="86" t="s">
        <v>299</v>
      </c>
      <c r="B245" s="87"/>
      <c r="C245" s="88"/>
    </row>
    <row r="246" spans="1:256" x14ac:dyDescent="0.3">
      <c r="A246" s="86" t="s">
        <v>300</v>
      </c>
      <c r="B246" s="87"/>
      <c r="C246" s="88"/>
    </row>
    <row r="247" spans="1:256" x14ac:dyDescent="0.3">
      <c r="A247" s="86" t="s">
        <v>301</v>
      </c>
      <c r="B247" s="87"/>
      <c r="C247" s="88"/>
    </row>
    <row r="248" spans="1:256" x14ac:dyDescent="0.3">
      <c r="A248" s="86" t="s">
        <v>306</v>
      </c>
      <c r="B248" s="87"/>
      <c r="C248" s="88"/>
      <c r="D248" s="65"/>
      <c r="E248" s="65"/>
      <c r="F248" s="65"/>
      <c r="G248" s="65"/>
      <c r="H248" s="65"/>
      <c r="I248" s="65"/>
      <c r="J248" s="65"/>
      <c r="K248" s="65"/>
      <c r="L248" s="65"/>
      <c r="M248" s="65"/>
      <c r="N248" s="65"/>
      <c r="O248" s="65"/>
      <c r="P248" s="65"/>
      <c r="Q248" s="65"/>
      <c r="R248" s="65"/>
      <c r="S248" s="65"/>
      <c r="T248" s="65"/>
      <c r="U248" s="65"/>
      <c r="V248" s="65"/>
      <c r="W248" s="65"/>
      <c r="X248" s="65"/>
      <c r="Y248" s="65"/>
      <c r="Z248" s="65"/>
      <c r="AA248" s="65"/>
      <c r="AB248" s="65"/>
      <c r="AC248" s="65"/>
      <c r="AD248" s="65"/>
      <c r="AE248" s="65"/>
      <c r="AF248" s="65"/>
      <c r="AG248" s="65"/>
      <c r="AH248" s="65"/>
      <c r="AI248" s="65"/>
      <c r="AJ248" s="65"/>
      <c r="AK248" s="65"/>
      <c r="AL248" s="65"/>
      <c r="AM248" s="65"/>
      <c r="AN248" s="65"/>
      <c r="AO248" s="65"/>
      <c r="AP248" s="65"/>
      <c r="AQ248" s="65"/>
      <c r="AR248" s="65"/>
      <c r="AS248" s="65"/>
      <c r="AT248" s="65"/>
      <c r="AU248" s="65"/>
      <c r="AV248" s="65"/>
      <c r="AW248" s="65"/>
      <c r="AX248" s="65"/>
      <c r="AY248" s="65"/>
      <c r="AZ248" s="65"/>
      <c r="BA248" s="65"/>
      <c r="BB248" s="65"/>
      <c r="BC248" s="65"/>
      <c r="BD248" s="65"/>
      <c r="BE248" s="65"/>
      <c r="BF248" s="65"/>
      <c r="BG248" s="65"/>
      <c r="BH248" s="65"/>
      <c r="BI248" s="65"/>
      <c r="BJ248" s="65"/>
      <c r="BK248" s="65"/>
      <c r="BL248" s="65"/>
      <c r="BM248" s="65"/>
      <c r="BN248" s="65"/>
      <c r="BO248" s="65"/>
      <c r="BP248" s="65"/>
      <c r="BQ248" s="65"/>
      <c r="BR248" s="65"/>
      <c r="BS248" s="65"/>
      <c r="BT248" s="65"/>
      <c r="BU248" s="65"/>
      <c r="BV248" s="65"/>
      <c r="BW248" s="65"/>
      <c r="BX248" s="65"/>
      <c r="BY248" s="65"/>
      <c r="BZ248" s="65"/>
      <c r="CA248" s="65"/>
      <c r="CB248" s="65"/>
      <c r="CC248" s="65"/>
      <c r="CD248" s="65"/>
      <c r="CE248" s="65"/>
      <c r="CF248" s="65"/>
      <c r="CG248" s="65"/>
      <c r="CH248" s="65"/>
      <c r="CI248" s="65"/>
      <c r="CJ248" s="65"/>
      <c r="CK248" s="65"/>
      <c r="CL248" s="65"/>
      <c r="CM248" s="65"/>
      <c r="CN248" s="65"/>
      <c r="CO248" s="65"/>
      <c r="CP248" s="65"/>
      <c r="CQ248" s="65"/>
      <c r="CR248" s="65"/>
      <c r="CS248" s="65"/>
      <c r="CT248" s="65"/>
      <c r="CU248" s="65"/>
      <c r="CV248" s="65"/>
      <c r="CW248" s="65"/>
      <c r="CX248" s="65"/>
      <c r="CY248" s="65"/>
      <c r="CZ248" s="65"/>
      <c r="DA248" s="65"/>
      <c r="DB248" s="65"/>
      <c r="DC248" s="65"/>
      <c r="DD248" s="65"/>
      <c r="DE248" s="65"/>
      <c r="DF248" s="65"/>
      <c r="DG248" s="65"/>
      <c r="DH248" s="65"/>
      <c r="DI248" s="65"/>
      <c r="DJ248" s="65"/>
      <c r="DK248" s="65"/>
      <c r="DL248" s="65"/>
      <c r="DM248" s="65"/>
      <c r="DN248" s="65"/>
      <c r="DO248" s="65"/>
      <c r="DP248" s="65"/>
      <c r="DQ248" s="65"/>
      <c r="DR248" s="65"/>
      <c r="DS248" s="65"/>
      <c r="DT248" s="65"/>
      <c r="DU248" s="65"/>
      <c r="DV248" s="65"/>
      <c r="DW248" s="65"/>
      <c r="DX248" s="65"/>
      <c r="DY248" s="65"/>
      <c r="DZ248" s="65"/>
      <c r="EA248" s="65"/>
      <c r="EB248" s="65"/>
      <c r="EC248" s="65"/>
      <c r="ED248" s="65"/>
      <c r="EE248" s="65"/>
      <c r="EF248" s="65"/>
      <c r="EG248" s="65"/>
      <c r="EH248" s="65"/>
      <c r="EI248" s="65"/>
      <c r="EJ248" s="65"/>
      <c r="EK248" s="65"/>
      <c r="EL248" s="65"/>
      <c r="EM248" s="65"/>
      <c r="EN248" s="65"/>
      <c r="EO248" s="65"/>
      <c r="EP248" s="65"/>
      <c r="EQ248" s="65"/>
      <c r="ER248" s="65"/>
      <c r="ES248" s="65"/>
      <c r="ET248" s="65"/>
      <c r="EU248" s="65"/>
      <c r="EV248" s="65"/>
      <c r="EW248" s="65"/>
      <c r="EX248" s="65"/>
      <c r="EY248" s="65"/>
      <c r="EZ248" s="65"/>
      <c r="FA248" s="65"/>
      <c r="FB248" s="65"/>
      <c r="FC248" s="65"/>
      <c r="FD248" s="65"/>
      <c r="FE248" s="65"/>
      <c r="FF248" s="65"/>
      <c r="FG248" s="65"/>
      <c r="FH248" s="65"/>
      <c r="FI248" s="65"/>
      <c r="FJ248" s="65"/>
      <c r="FK248" s="65"/>
      <c r="FL248" s="65"/>
      <c r="FM248" s="65"/>
      <c r="FN248" s="65"/>
      <c r="FO248" s="65"/>
      <c r="FP248" s="65"/>
      <c r="FQ248" s="65"/>
      <c r="FR248" s="65"/>
      <c r="FS248" s="65"/>
      <c r="FT248" s="65"/>
      <c r="FU248" s="65"/>
      <c r="FV248" s="65"/>
      <c r="FW248" s="65"/>
      <c r="FX248" s="65"/>
      <c r="FY248" s="65"/>
      <c r="FZ248" s="65"/>
      <c r="GA248" s="65"/>
      <c r="GB248" s="65"/>
      <c r="GC248" s="65"/>
      <c r="GD248" s="65"/>
      <c r="GE248" s="65"/>
      <c r="GF248" s="65"/>
      <c r="GG248" s="65"/>
      <c r="GH248" s="65"/>
      <c r="GI248" s="65"/>
      <c r="GJ248" s="65"/>
      <c r="GK248" s="65"/>
      <c r="GL248" s="65"/>
      <c r="GM248" s="65"/>
      <c r="GN248" s="65"/>
      <c r="GO248" s="65"/>
      <c r="GP248" s="65"/>
      <c r="GQ248" s="65"/>
      <c r="GR248" s="65"/>
      <c r="GS248" s="65"/>
      <c r="GT248" s="65"/>
      <c r="GU248" s="65"/>
      <c r="GV248" s="65"/>
      <c r="GW248" s="65"/>
      <c r="GX248" s="65"/>
      <c r="GY248" s="65"/>
      <c r="GZ248" s="65"/>
      <c r="HA248" s="65"/>
      <c r="HB248" s="65"/>
      <c r="HC248" s="65"/>
      <c r="HD248" s="65"/>
      <c r="HE248" s="65"/>
      <c r="HF248" s="65"/>
      <c r="HG248" s="65"/>
      <c r="HH248" s="65"/>
      <c r="HI248" s="65"/>
      <c r="HJ248" s="65"/>
      <c r="HK248" s="65"/>
      <c r="HL248" s="65"/>
      <c r="HM248" s="65"/>
      <c r="HN248" s="65"/>
      <c r="HO248" s="65"/>
      <c r="HP248" s="65"/>
      <c r="HQ248" s="65"/>
      <c r="HR248" s="65"/>
      <c r="HS248" s="65"/>
      <c r="HT248" s="65"/>
      <c r="HU248" s="65"/>
      <c r="HV248" s="65"/>
      <c r="HW248" s="65"/>
      <c r="HX248" s="65"/>
      <c r="HY248" s="65"/>
      <c r="HZ248" s="65"/>
      <c r="IA248" s="65"/>
      <c r="IB248" s="65"/>
      <c r="IC248" s="65"/>
      <c r="ID248" s="65"/>
      <c r="IE248" s="65"/>
      <c r="IF248" s="65"/>
      <c r="IG248" s="65"/>
      <c r="IH248" s="65"/>
      <c r="II248" s="65"/>
      <c r="IJ248" s="65"/>
      <c r="IK248" s="65"/>
      <c r="IL248" s="65"/>
      <c r="IM248" s="65"/>
      <c r="IN248" s="65"/>
      <c r="IO248" s="65"/>
      <c r="IP248" s="65"/>
      <c r="IQ248" s="65"/>
      <c r="IR248" s="65"/>
      <c r="IS248" s="65"/>
      <c r="IT248" s="65"/>
      <c r="IU248" s="65"/>
      <c r="IV248" s="65"/>
    </row>
    <row r="249" spans="1:256" x14ac:dyDescent="0.3">
      <c r="A249" s="77"/>
      <c r="B249" s="65"/>
      <c r="C249" s="65"/>
      <c r="D249" s="65"/>
      <c r="E249" s="65"/>
      <c r="F249" s="65"/>
      <c r="G249" s="65"/>
      <c r="H249" s="65"/>
      <c r="I249" s="65"/>
      <c r="J249" s="65"/>
      <c r="K249" s="65"/>
      <c r="L249" s="65"/>
      <c r="M249" s="65"/>
      <c r="N249" s="65"/>
      <c r="O249" s="65"/>
      <c r="P249" s="65"/>
      <c r="Q249" s="65"/>
      <c r="R249" s="65"/>
      <c r="S249" s="65"/>
      <c r="T249" s="65"/>
      <c r="U249" s="65"/>
      <c r="V249" s="65"/>
      <c r="W249" s="65"/>
      <c r="X249" s="65"/>
      <c r="Y249" s="65"/>
      <c r="Z249" s="65"/>
      <c r="AA249" s="65"/>
      <c r="AB249" s="65"/>
      <c r="AC249" s="65"/>
      <c r="AD249" s="65"/>
      <c r="AE249" s="65"/>
      <c r="AF249" s="65"/>
      <c r="AG249" s="65"/>
      <c r="AH249" s="65"/>
      <c r="AI249" s="65"/>
      <c r="AJ249" s="65"/>
      <c r="AK249" s="65"/>
      <c r="AL249" s="65"/>
      <c r="AM249" s="65"/>
      <c r="AN249" s="65"/>
      <c r="AO249" s="65"/>
      <c r="AP249" s="65"/>
      <c r="AQ249" s="65"/>
      <c r="AR249" s="65"/>
      <c r="AS249" s="65"/>
      <c r="AT249" s="65"/>
      <c r="AU249" s="65"/>
      <c r="AV249" s="65"/>
      <c r="AW249" s="65"/>
      <c r="AX249" s="65"/>
      <c r="AY249" s="65"/>
      <c r="AZ249" s="65"/>
      <c r="BA249" s="65"/>
      <c r="BB249" s="65"/>
      <c r="BC249" s="65"/>
      <c r="BD249" s="65"/>
      <c r="BE249" s="65"/>
      <c r="BF249" s="65"/>
      <c r="BG249" s="65"/>
      <c r="BH249" s="65"/>
      <c r="BI249" s="65"/>
      <c r="BJ249" s="65"/>
      <c r="BK249" s="65"/>
      <c r="BL249" s="65"/>
      <c r="BM249" s="65"/>
      <c r="BN249" s="65"/>
      <c r="BO249" s="65"/>
      <c r="BP249" s="65"/>
      <c r="BQ249" s="65"/>
      <c r="BR249" s="65"/>
      <c r="BS249" s="65"/>
      <c r="BT249" s="65"/>
      <c r="BU249" s="65"/>
      <c r="BV249" s="65"/>
      <c r="BW249" s="65"/>
      <c r="BX249" s="65"/>
      <c r="BY249" s="65"/>
      <c r="BZ249" s="65"/>
      <c r="CA249" s="65"/>
      <c r="CB249" s="65"/>
      <c r="CC249" s="65"/>
      <c r="CD249" s="65"/>
      <c r="CE249" s="65"/>
      <c r="CF249" s="65"/>
      <c r="CG249" s="65"/>
      <c r="CH249" s="65"/>
      <c r="CI249" s="65"/>
      <c r="CJ249" s="65"/>
      <c r="CK249" s="65"/>
      <c r="CL249" s="65"/>
      <c r="CM249" s="65"/>
      <c r="CN249" s="65"/>
      <c r="CO249" s="65"/>
      <c r="CP249" s="65"/>
      <c r="CQ249" s="65"/>
      <c r="CR249" s="65"/>
      <c r="CS249" s="65"/>
      <c r="CT249" s="65"/>
      <c r="CU249" s="65"/>
      <c r="CV249" s="65"/>
      <c r="CW249" s="65"/>
      <c r="CX249" s="65"/>
      <c r="CY249" s="65"/>
      <c r="CZ249" s="65"/>
      <c r="DA249" s="65"/>
      <c r="DB249" s="65"/>
      <c r="DC249" s="65"/>
      <c r="DD249" s="65"/>
      <c r="DE249" s="65"/>
      <c r="DF249" s="65"/>
      <c r="DG249" s="65"/>
      <c r="DH249" s="65"/>
      <c r="DI249" s="65"/>
      <c r="DJ249" s="65"/>
      <c r="DK249" s="65"/>
      <c r="DL249" s="65"/>
      <c r="DM249" s="65"/>
      <c r="DN249" s="65"/>
      <c r="DO249" s="65"/>
      <c r="DP249" s="65"/>
      <c r="DQ249" s="65"/>
      <c r="DR249" s="65"/>
      <c r="DS249" s="65"/>
      <c r="DT249" s="65"/>
      <c r="DU249" s="65"/>
      <c r="DV249" s="65"/>
      <c r="DW249" s="65"/>
      <c r="DX249" s="65"/>
      <c r="DY249" s="65"/>
      <c r="DZ249" s="65"/>
      <c r="EA249" s="65"/>
      <c r="EB249" s="65"/>
      <c r="EC249" s="65"/>
      <c r="ED249" s="65"/>
      <c r="EE249" s="65"/>
      <c r="EF249" s="65"/>
      <c r="EG249" s="65"/>
      <c r="EH249" s="65"/>
      <c r="EI249" s="65"/>
      <c r="EJ249" s="65"/>
      <c r="EK249" s="65"/>
      <c r="EL249" s="65"/>
      <c r="EM249" s="65"/>
      <c r="EN249" s="65"/>
      <c r="EO249" s="65"/>
      <c r="EP249" s="65"/>
      <c r="EQ249" s="65"/>
      <c r="ER249" s="65"/>
      <c r="ES249" s="65"/>
      <c r="ET249" s="65"/>
      <c r="EU249" s="65"/>
      <c r="EV249" s="65"/>
      <c r="EW249" s="65"/>
      <c r="EX249" s="65"/>
      <c r="EY249" s="65"/>
      <c r="EZ249" s="65"/>
      <c r="FA249" s="65"/>
      <c r="FB249" s="65"/>
      <c r="FC249" s="65"/>
      <c r="FD249" s="65"/>
      <c r="FE249" s="65"/>
      <c r="FF249" s="65"/>
      <c r="FG249" s="65"/>
      <c r="FH249" s="65"/>
      <c r="FI249" s="65"/>
      <c r="FJ249" s="65"/>
      <c r="FK249" s="65"/>
      <c r="FL249" s="65"/>
      <c r="FM249" s="65"/>
      <c r="FN249" s="65"/>
      <c r="FO249" s="65"/>
      <c r="FP249" s="65"/>
      <c r="FQ249" s="65"/>
      <c r="FR249" s="65"/>
      <c r="FS249" s="65"/>
      <c r="FT249" s="65"/>
      <c r="FU249" s="65"/>
      <c r="FV249" s="65"/>
      <c r="FW249" s="65"/>
      <c r="FX249" s="65"/>
      <c r="FY249" s="65"/>
      <c r="FZ249" s="65"/>
      <c r="GA249" s="65"/>
      <c r="GB249" s="65"/>
      <c r="GC249" s="65"/>
      <c r="GD249" s="65"/>
      <c r="GE249" s="65"/>
      <c r="GF249" s="65"/>
      <c r="GG249" s="65"/>
      <c r="GH249" s="65"/>
      <c r="GI249" s="65"/>
      <c r="GJ249" s="65"/>
      <c r="GK249" s="65"/>
      <c r="GL249" s="65"/>
      <c r="GM249" s="65"/>
      <c r="GN249" s="65"/>
      <c r="GO249" s="65"/>
      <c r="GP249" s="65"/>
      <c r="GQ249" s="65"/>
      <c r="GR249" s="65"/>
      <c r="GS249" s="65"/>
      <c r="GT249" s="65"/>
      <c r="GU249" s="65"/>
      <c r="GV249" s="65"/>
      <c r="GW249" s="65"/>
      <c r="GX249" s="65"/>
      <c r="GY249" s="65"/>
      <c r="GZ249" s="65"/>
      <c r="HA249" s="65"/>
      <c r="HB249" s="65"/>
      <c r="HC249" s="65"/>
      <c r="HD249" s="65"/>
      <c r="HE249" s="65"/>
      <c r="HF249" s="65"/>
      <c r="HG249" s="65"/>
      <c r="HH249" s="65"/>
      <c r="HI249" s="65"/>
      <c r="HJ249" s="65"/>
      <c r="HK249" s="65"/>
      <c r="HL249" s="65"/>
      <c r="HM249" s="65"/>
      <c r="HN249" s="65"/>
      <c r="HO249" s="65"/>
      <c r="HP249" s="65"/>
      <c r="HQ249" s="65"/>
      <c r="HR249" s="65"/>
      <c r="HS249" s="65"/>
      <c r="HT249" s="65"/>
      <c r="HU249" s="65"/>
      <c r="HV249" s="65"/>
      <c r="HW249" s="65"/>
      <c r="HX249" s="65"/>
      <c r="HY249" s="65"/>
      <c r="HZ249" s="65"/>
      <c r="IA249" s="65"/>
      <c r="IB249" s="65"/>
      <c r="IC249" s="65"/>
      <c r="ID249" s="65"/>
      <c r="IE249" s="65"/>
      <c r="IF249" s="65"/>
      <c r="IG249" s="65"/>
      <c r="IH249" s="65"/>
      <c r="II249" s="65"/>
      <c r="IJ249" s="65"/>
      <c r="IK249" s="65"/>
      <c r="IL249" s="65"/>
      <c r="IM249" s="65"/>
      <c r="IN249" s="65"/>
      <c r="IO249" s="65"/>
      <c r="IP249" s="65"/>
      <c r="IQ249" s="65"/>
      <c r="IR249" s="65"/>
      <c r="IS249" s="65"/>
      <c r="IT249" s="65"/>
      <c r="IU249" s="65"/>
      <c r="IV249" s="65"/>
    </row>
    <row r="250" spans="1:256" x14ac:dyDescent="0.3">
      <c r="A250" s="60"/>
      <c r="B250" s="61"/>
      <c r="C250" s="61"/>
      <c r="D250" s="62"/>
      <c r="E250" s="59"/>
      <c r="F250" s="59"/>
    </row>
    <row r="251" spans="1:256" x14ac:dyDescent="0.3">
      <c r="A251" s="56" t="s">
        <v>251</v>
      </c>
      <c r="B251" s="56"/>
      <c r="C251" s="56"/>
      <c r="D251" s="56"/>
    </row>
    <row r="252" spans="1:256" x14ac:dyDescent="0.3">
      <c r="A252" s="98" t="s">
        <v>252</v>
      </c>
      <c r="B252" s="98"/>
      <c r="C252" s="98"/>
      <c r="D252" s="98"/>
    </row>
    <row r="253" spans="1:256" x14ac:dyDescent="0.3">
      <c r="A253" s="98" t="s">
        <v>253</v>
      </c>
      <c r="B253" s="98"/>
      <c r="C253" s="98"/>
      <c r="D253" s="98"/>
    </row>
    <row r="254" spans="1:256" x14ac:dyDescent="0.3">
      <c r="A254" s="98" t="s">
        <v>267</v>
      </c>
      <c r="B254" s="98"/>
      <c r="C254" s="98"/>
      <c r="D254" s="98"/>
    </row>
    <row r="256" spans="1:256" ht="28.8" x14ac:dyDescent="0.3">
      <c r="A256" s="46" t="s">
        <v>255</v>
      </c>
      <c r="B256" s="99" t="s">
        <v>254</v>
      </c>
      <c r="C256" s="99"/>
      <c r="D256" s="99"/>
    </row>
  </sheetData>
  <mergeCells count="29">
    <mergeCell ref="A245:C245"/>
    <mergeCell ref="A246:C246"/>
    <mergeCell ref="A247:C247"/>
    <mergeCell ref="A248:C248"/>
    <mergeCell ref="A241:C241"/>
    <mergeCell ref="A242:C242"/>
    <mergeCell ref="A243:C243"/>
    <mergeCell ref="A244:C244"/>
    <mergeCell ref="A2:G2"/>
    <mergeCell ref="A3:G3"/>
    <mergeCell ref="A4:G4"/>
    <mergeCell ref="A226:C226"/>
    <mergeCell ref="A238:C238"/>
    <mergeCell ref="A254:D254"/>
    <mergeCell ref="B256:D256"/>
    <mergeCell ref="A253:D253"/>
    <mergeCell ref="A252:D252"/>
    <mergeCell ref="A236:C236"/>
    <mergeCell ref="A237:C237"/>
    <mergeCell ref="F153:F189"/>
    <mergeCell ref="A143:L143"/>
    <mergeCell ref="A5:A6"/>
    <mergeCell ref="B5:B6"/>
    <mergeCell ref="C5:C6"/>
    <mergeCell ref="D5:D6"/>
    <mergeCell ref="E5:E6"/>
    <mergeCell ref="F5:F6"/>
    <mergeCell ref="A144:L144"/>
    <mergeCell ref="A145:L14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Unifi Dynamic Asset Allocation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2025-04-07T09:07:10Z</dcterms:created>
  <dcterms:modified xsi:type="dcterms:W3CDTF">2025-04-09T10:41:05Z</dcterms:modified>
</cp:coreProperties>
</file>