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28.05.2025\Website\"/>
    </mc:Choice>
  </mc:AlternateContent>
  <xr:revisionPtr revIDLastSave="0" documentId="13_ncr:1_{75E6F7AE-762A-4233-AA5C-1384DA9627F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1" l="1"/>
  <c r="U9" i="1"/>
  <c r="U8" i="1"/>
  <c r="U7" i="1"/>
  <c r="U6" i="1"/>
</calcChain>
</file>

<file path=xl/sharedStrings.xml><?xml version="1.0" encoding="utf-8"?>
<sst xmlns="http://schemas.openxmlformats.org/spreadsheetml/2006/main" count="86" uniqueCount="46">
  <si>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</si>
  <si>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</si>
  <si>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</si>
  <si>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</si>
  <si>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</si>
  <si>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</si>
  <si>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</si>
  <si>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</si>
  <si>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</si>
  <si>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</si>
  <si>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</si>
  <si>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</si>
  <si>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</si>
  <si>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</si>
  <si>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</si>
  <si>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</si>
  <si>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</si>
  <si>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</si>
  <si>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</si>
  <si>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</si>
  <si>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</si>
  <si>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</si>
  <si>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</si>
  <si>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</si>
  <si>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</si>
  <si>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</si>
  <si>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</si>
  <si>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</si>
  <si>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</si>
  <si>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</si>
  <si>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</si>
  <si>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Unifi Dynamic Asset Allocation Fund</t>
  </si>
  <si>
    <t>9.65% VISTAAR FIN SERV LTD 19-APR-2027</t>
  </si>
  <si>
    <t>INE016P07211</t>
  </si>
  <si>
    <t>Debentures</t>
  </si>
  <si>
    <t>A+</t>
  </si>
  <si>
    <t>ICRA</t>
  </si>
  <si>
    <t>Sell</t>
  </si>
  <si>
    <t>Listed</t>
  </si>
  <si>
    <t>28-May-2025</t>
  </si>
  <si>
    <t>100.2640880</t>
  </si>
  <si>
    <t>9.7000</t>
  </si>
  <si>
    <t>TREPS_FV100_ 29-MAY-2025</t>
  </si>
  <si>
    <t>5.8200</t>
  </si>
  <si>
    <t>29-May-2025</t>
  </si>
  <si>
    <t>5.7500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</si>
</sst>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wrapText="1"/>
    </xf>
    <xf numFmtId="0" fontId="3" fillId="0" borderId="0"/>
  </cellStyleXfs>
  <cellXfs count="11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4" fontId="0" fillId="0" borderId="1" xfId="0" applyNumberFormat="1" applyBorder="1" applyProtection="1">
      <protection locked="0"/>
    </xf>
  </cellXfs>
  <cellStyles count="3">
    <cellStyle name="Normal" xfId="0" builtinId="0"/>
    <cellStyle name="Normal 2 3" xfId="1" xr:uid="{279FB565-11F5-4016-947B-2E7FBDC1A50C}"/>
    <cellStyle name="Normal 3" xfId="2" xr:uid="{F8DEC25E-9BCE-4AD0-9DC1-BDCF0C3A83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zoomScaleNormal="100" workbookViewId="0">
      <selection activeCell="A6" sqref="A6:X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16.77734375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  <c r="I6" s="3" t="s">
        <v>24</v>
      </c>
      <c r="J6" s="3" t="s">
        <v>31</v>
      </c>
      <c r="K6" s="3" t="s">
        <v>25</v>
      </c>
      <c r="L6" s="4">
        <v>46496</v>
      </c>
      <c r="M6" s="3">
        <v>691</v>
      </c>
      <c r="N6" s="7">
        <v>46496</v>
      </c>
      <c r="O6" s="4">
        <v>45804</v>
      </c>
      <c r="P6" s="8" t="s">
        <v>39</v>
      </c>
      <c r="Q6" s="3">
        <v>873318.77619999996</v>
      </c>
      <c r="R6" s="3">
        <v>100</v>
      </c>
      <c r="S6" s="5" t="s">
        <v>40</v>
      </c>
      <c r="T6" s="3">
        <v>900475.4</v>
      </c>
      <c r="U6" s="3">
        <f>(Q6*R6*S6)/100+T6</f>
        <v>88462986.028969109</v>
      </c>
      <c r="V6" s="5">
        <v>9.6999801399999992</v>
      </c>
      <c r="W6" s="5" t="s">
        <v>41</v>
      </c>
      <c r="X6" s="3" t="s">
        <v>26</v>
      </c>
    </row>
    <row r="7" spans="1:24" x14ac:dyDescent="0.3">
      <c r="A7" s="3">
        <v>2</v>
      </c>
      <c r="B7" s="3" t="s">
        <v>42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31</v>
      </c>
      <c r="K7" s="3" t="s">
        <v>25</v>
      </c>
      <c r="L7" s="4">
        <v>45806</v>
      </c>
      <c r="M7" s="3">
        <v>1</v>
      </c>
      <c r="N7" s="4">
        <v>45806</v>
      </c>
      <c r="O7" s="4">
        <v>45805</v>
      </c>
      <c r="P7" s="4">
        <v>45805</v>
      </c>
      <c r="Q7" s="10">
        <v>904000</v>
      </c>
      <c r="R7" s="3">
        <v>100</v>
      </c>
      <c r="S7" s="5">
        <v>99.984057336600003</v>
      </c>
      <c r="T7" s="3">
        <v>0</v>
      </c>
      <c r="U7" s="10">
        <f>(Q7*R7*S7)/100+T7</f>
        <v>90385587.832286403</v>
      </c>
      <c r="V7" s="5" t="s">
        <v>43</v>
      </c>
      <c r="W7" s="5" t="s">
        <v>29</v>
      </c>
      <c r="X7" s="3" t="s">
        <v>26</v>
      </c>
    </row>
    <row r="8" spans="1:24" x14ac:dyDescent="0.3">
      <c r="A8" s="3">
        <v>3</v>
      </c>
      <c r="B8" s="3" t="s">
        <v>42</v>
      </c>
      <c r="C8" s="3"/>
      <c r="D8" s="3" t="s">
        <v>28</v>
      </c>
      <c r="E8" s="3"/>
      <c r="F8" s="3" t="s">
        <v>29</v>
      </c>
      <c r="G8" s="3" t="s">
        <v>27</v>
      </c>
      <c r="H8" s="3" t="s">
        <v>29</v>
      </c>
      <c r="I8" s="3" t="s">
        <v>24</v>
      </c>
      <c r="J8" s="3" t="s">
        <v>31</v>
      </c>
      <c r="K8" s="3" t="s">
        <v>25</v>
      </c>
      <c r="L8" s="8" t="s">
        <v>44</v>
      </c>
      <c r="M8" s="3">
        <v>1</v>
      </c>
      <c r="N8" s="8" t="s">
        <v>44</v>
      </c>
      <c r="O8" s="8" t="s">
        <v>39</v>
      </c>
      <c r="P8" s="5" t="s">
        <v>39</v>
      </c>
      <c r="Q8" s="10">
        <v>96000</v>
      </c>
      <c r="R8" s="3">
        <v>100</v>
      </c>
      <c r="S8" s="5">
        <v>99.984249056699994</v>
      </c>
      <c r="T8" s="3">
        <v>0</v>
      </c>
      <c r="U8" s="10">
        <f>(Q8*R8*S8)/100+T8</f>
        <v>9598487.9094431996</v>
      </c>
      <c r="V8" s="5" t="s">
        <v>45</v>
      </c>
      <c r="W8" s="5" t="s">
        <v>29</v>
      </c>
      <c r="X8" s="3" t="s">
        <v>26</v>
      </c>
    </row>
    <row r="9" spans="1:24" x14ac:dyDescent="0.3">
      <c r="A9" s="3">
        <v>4</v>
      </c>
      <c r="B9" s="3" t="s">
        <v>42</v>
      </c>
      <c r="C9" s="3"/>
      <c r="D9" s="3" t="s">
        <v>28</v>
      </c>
      <c r="E9" s="3"/>
      <c r="F9" s="3" t="s">
        <v>29</v>
      </c>
      <c r="G9" s="3" t="s">
        <v>27</v>
      </c>
      <c r="H9" s="3" t="s">
        <v>29</v>
      </c>
      <c r="I9" s="3" t="s">
        <v>24</v>
      </c>
      <c r="J9" s="3" t="s">
        <v>30</v>
      </c>
      <c r="K9" s="3" t="s">
        <v>25</v>
      </c>
      <c r="L9" s="4">
        <v>45806</v>
      </c>
      <c r="M9" s="3">
        <v>1</v>
      </c>
      <c r="N9" s="4">
        <v>45806</v>
      </c>
      <c r="O9" s="7">
        <v>45805</v>
      </c>
      <c r="P9" s="4">
        <v>45805</v>
      </c>
      <c r="Q9" s="3">
        <v>1356000</v>
      </c>
      <c r="R9" s="3">
        <v>100</v>
      </c>
      <c r="S9" s="5">
        <v>99.984057336600003</v>
      </c>
      <c r="T9" s="3">
        <v>0</v>
      </c>
      <c r="U9" s="10">
        <f>(Q9*R9*S9)/100+T9</f>
        <v>135578381.7484296</v>
      </c>
      <c r="V9" s="5" t="s">
        <v>43</v>
      </c>
      <c r="W9" s="5" t="s">
        <v>29</v>
      </c>
      <c r="X9" s="3" t="s">
        <v>26</v>
      </c>
    </row>
    <row r="10" spans="1:24" x14ac:dyDescent="0.3">
      <c r="A10" s="3">
        <v>5</v>
      </c>
      <c r="B10" s="3" t="s">
        <v>42</v>
      </c>
      <c r="C10" s="3"/>
      <c r="D10" s="3" t="s">
        <v>28</v>
      </c>
      <c r="E10" s="3"/>
      <c r="F10" s="3" t="s">
        <v>29</v>
      </c>
      <c r="G10" s="3" t="s">
        <v>27</v>
      </c>
      <c r="H10" s="3" t="s">
        <v>29</v>
      </c>
      <c r="I10" s="3" t="s">
        <v>24</v>
      </c>
      <c r="J10" s="3" t="s">
        <v>30</v>
      </c>
      <c r="K10" s="3" t="s">
        <v>25</v>
      </c>
      <c r="L10" s="4">
        <v>45806</v>
      </c>
      <c r="M10" s="3">
        <v>1</v>
      </c>
      <c r="N10" s="4">
        <v>45806</v>
      </c>
      <c r="O10" s="4">
        <v>45805</v>
      </c>
      <c r="P10" s="4">
        <v>45805</v>
      </c>
      <c r="Q10" s="3">
        <v>144000</v>
      </c>
      <c r="R10" s="3">
        <v>100</v>
      </c>
      <c r="S10" s="5">
        <v>99.984249056699994</v>
      </c>
      <c r="T10" s="3">
        <v>0</v>
      </c>
      <c r="U10" s="10">
        <f>(Q10*R10*S10)/100+T10</f>
        <v>14397731.864164798</v>
      </c>
      <c r="V10" s="5" t="s">
        <v>45</v>
      </c>
      <c r="W10" s="5" t="s">
        <v>29</v>
      </c>
      <c r="X10" s="3" t="s">
        <v>26</v>
      </c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2025-06-10T11:04:30Z</dcterms:modified>
</cp:coreProperties>
</file>