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1_03_2025\WEBSITE\"/>
    </mc:Choice>
  </mc:AlternateContent>
  <xr:revisionPtr revIDLastSave="0" documentId="13_ncr:1_{67C1784E-0851-41D0-91EE-5E852F5E06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1" l="1"/>
  <c r="M8" i="1"/>
  <c r="U7" i="1"/>
  <c r="M7" i="1"/>
  <c r="U6" i="1"/>
  <c r="M6" i="1"/>
</calcChain>
</file>

<file path=xl/sharedStrings.xml><?xml version="1.0" encoding="utf-8"?>
<sst xmlns="http://schemas.openxmlformats.org/spreadsheetml/2006/main" count="68" uniqueCount="47">
  <si>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</si>
  <si>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</si>
  <si>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</si>
  <si>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</si>
  <si>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</si>
  <si>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</si>
  <si>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</si>
  <si>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</si>
  <si>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</si>
  <si>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</si>
  <si>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</si>
  <si>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</si>
  <si>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</si>
  <si>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</si>
  <si>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</si>
  <si>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</si>
  <si>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</si>
  <si>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</si>
  <si>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</si>
  <si>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</si>
  <si>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</si>
  <si>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</si>
  <si>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</si>
  <si>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</si>
  <si>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</si>
  <si>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</si>
  <si>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BUY</t>
  </si>
  <si>
    <t>LISTED</t>
  </si>
  <si>
    <t>SECONDARY</t>
  </si>
  <si>
    <t>Debentures</t>
  </si>
  <si>
    <t>AA-</t>
  </si>
  <si>
    <t>7.43% NABARD 31-Jan-2030</t>
  </si>
  <si>
    <t>INE261F08BX4</t>
  </si>
  <si>
    <t>AAA</t>
  </si>
  <si>
    <t>ICRA</t>
  </si>
  <si>
    <t>SELL</t>
  </si>
  <si>
    <t>Unifi Dynamic Asset Allocation Fund</t>
  </si>
  <si>
    <t>21-Mar-2025</t>
  </si>
  <si>
    <t>100.625700</t>
  </si>
  <si>
    <t>9.65% VISTAAR FIN SERV LTD 19-APR-2027</t>
  </si>
  <si>
    <t>INE016P07211</t>
  </si>
  <si>
    <t>A+</t>
  </si>
  <si>
    <t>9.6% INCRED FIN SERV Limited 16-AUG-2027</t>
  </si>
  <si>
    <t>INE321N07525</t>
  </si>
  <si>
    <t>16-Aug-2027</t>
  </si>
  <si>
    <t>99.209300</t>
  </si>
  <si>
    <t>10.3500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</si>
</sst>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11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0" xfId="0" quotePrefix="1" applyNumberFormat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3" workbookViewId="0">
      <selection activeCell="A8" sqref="A8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31</v>
      </c>
      <c r="C6" s="4" t="s">
        <v>32</v>
      </c>
      <c r="D6" s="4" t="s">
        <v>29</v>
      </c>
      <c r="E6" s="4" t="s">
        <v>33</v>
      </c>
      <c r="F6" s="4" t="s">
        <v>34</v>
      </c>
      <c r="G6" s="4" t="s">
        <v>35</v>
      </c>
      <c r="H6" s="4" t="s">
        <v>27</v>
      </c>
      <c r="I6" s="4" t="s">
        <v>24</v>
      </c>
      <c r="J6" s="4" t="s">
        <v>36</v>
      </c>
      <c r="K6" s="4" t="s">
        <v>25</v>
      </c>
      <c r="L6" s="5">
        <v>47514</v>
      </c>
      <c r="M6" s="4">
        <f>L6-P6</f>
        <v>1777</v>
      </c>
      <c r="N6" s="9">
        <v>47514</v>
      </c>
      <c r="O6" s="5">
        <v>45736</v>
      </c>
      <c r="P6" s="10" t="s">
        <v>37</v>
      </c>
      <c r="Q6" s="4">
        <v>3000000</v>
      </c>
      <c r="R6" s="4">
        <v>100</v>
      </c>
      <c r="S6" s="6" t="s">
        <v>38</v>
      </c>
      <c r="T6" s="4">
        <v>2992356.16</v>
      </c>
      <c r="U6" s="4">
        <f>(Q6*R6*S6)/100+T6</f>
        <v>304869456.16000003</v>
      </c>
      <c r="V6" s="6">
        <v>7.39999655</v>
      </c>
      <c r="W6" s="4">
        <v>7.39999655</v>
      </c>
      <c r="X6" s="4" t="s">
        <v>28</v>
      </c>
    </row>
    <row r="7" spans="1:24" x14ac:dyDescent="0.3">
      <c r="A7" s="4">
        <v>2</v>
      </c>
      <c r="B7" s="4" t="s">
        <v>39</v>
      </c>
      <c r="C7" s="4" t="s">
        <v>40</v>
      </c>
      <c r="D7" s="4" t="s">
        <v>29</v>
      </c>
      <c r="E7" s="4" t="s">
        <v>41</v>
      </c>
      <c r="F7" s="4" t="s">
        <v>34</v>
      </c>
      <c r="G7" s="4" t="s">
        <v>26</v>
      </c>
      <c r="H7" s="4" t="s">
        <v>27</v>
      </c>
      <c r="I7" s="4" t="s">
        <v>24</v>
      </c>
      <c r="J7" s="4" t="s">
        <v>36</v>
      </c>
      <c r="K7" s="4" t="s">
        <v>25</v>
      </c>
      <c r="L7" s="5">
        <v>46496</v>
      </c>
      <c r="M7" s="4">
        <f>L7-P7</f>
        <v>759</v>
      </c>
      <c r="N7" s="5">
        <v>46496</v>
      </c>
      <c r="O7" s="5" t="s">
        <v>37</v>
      </c>
      <c r="P7" s="5" t="s">
        <v>37</v>
      </c>
      <c r="Q7" s="4">
        <v>982500</v>
      </c>
      <c r="R7" s="4">
        <v>100</v>
      </c>
      <c r="S7" s="6">
        <v>99.986666666666665</v>
      </c>
      <c r="T7" s="4">
        <v>1584516.78</v>
      </c>
      <c r="U7" s="4">
        <f>(Q7*R7*S7)/100+T7</f>
        <v>99821416.780000001</v>
      </c>
      <c r="V7" s="6">
        <v>10.012700000000001</v>
      </c>
      <c r="W7" s="6">
        <v>10.012700000000001</v>
      </c>
      <c r="X7" s="4" t="s">
        <v>28</v>
      </c>
    </row>
    <row r="8" spans="1:24" x14ac:dyDescent="0.3">
      <c r="A8" s="4">
        <v>3</v>
      </c>
      <c r="B8" s="4" t="s">
        <v>42</v>
      </c>
      <c r="C8" s="4" t="s">
        <v>43</v>
      </c>
      <c r="D8" s="4" t="s">
        <v>29</v>
      </c>
      <c r="E8" s="4" t="s">
        <v>30</v>
      </c>
      <c r="F8" s="4" t="s">
        <v>34</v>
      </c>
      <c r="G8" s="4" t="s">
        <v>26</v>
      </c>
      <c r="H8" s="4" t="s">
        <v>27</v>
      </c>
      <c r="I8" s="4" t="s">
        <v>24</v>
      </c>
      <c r="J8" s="4" t="s">
        <v>36</v>
      </c>
      <c r="K8" s="4" t="s">
        <v>25</v>
      </c>
      <c r="L8" s="10" t="s">
        <v>44</v>
      </c>
      <c r="M8" s="4">
        <f>L8-P8</f>
        <v>878</v>
      </c>
      <c r="N8" s="10" t="s">
        <v>44</v>
      </c>
      <c r="O8" s="4" t="s">
        <v>37</v>
      </c>
      <c r="P8" s="4" t="s">
        <v>37</v>
      </c>
      <c r="Q8" s="4">
        <v>500000</v>
      </c>
      <c r="R8" s="4">
        <v>100</v>
      </c>
      <c r="S8" s="6" t="s">
        <v>45</v>
      </c>
      <c r="T8" s="4">
        <v>420821.92</v>
      </c>
      <c r="U8" s="4">
        <f>(Q8*R8*S8)/100+T8</f>
        <v>50025471.920000002</v>
      </c>
      <c r="V8" s="6" t="s">
        <v>46</v>
      </c>
      <c r="W8" s="6" t="s">
        <v>46</v>
      </c>
      <c r="X8" s="4" t="s">
        <v>28</v>
      </c>
    </row>
    <row r="9" spans="1:24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3"/>
      <c r="M9" s="2"/>
      <c r="N9" s="3"/>
      <c r="O9" s="8"/>
      <c r="P9" s="3"/>
      <c r="Q9" s="2"/>
      <c r="R9" s="2"/>
      <c r="S9" s="7"/>
      <c r="T9" s="2"/>
      <c r="U9" s="2"/>
      <c r="V9" s="7"/>
      <c r="W9" s="7"/>
      <c r="X9" s="2"/>
    </row>
    <row r="10" spans="1:24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3"/>
      <c r="M10" s="2"/>
      <c r="N10" s="3"/>
      <c r="O10" s="3"/>
      <c r="P10" s="3"/>
      <c r="Q10" s="2"/>
      <c r="R10" s="2"/>
      <c r="S10" s="7"/>
      <c r="T10" s="2"/>
      <c r="U10" s="2"/>
      <c r="V10" s="7"/>
      <c r="W10" s="7"/>
      <c r="X10" s="2"/>
    </row>
    <row r="11" spans="1:24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3"/>
      <c r="M11" s="2"/>
      <c r="N11" s="3"/>
      <c r="O11" s="3"/>
      <c r="P11" s="3"/>
      <c r="Q11" s="2"/>
      <c r="R11" s="2"/>
      <c r="S11" s="7"/>
      <c r="T11" s="2"/>
      <c r="U11" s="2"/>
      <c r="V11" s="7"/>
      <c r="W11" s="7"/>
      <c r="X11" s="2"/>
    </row>
    <row r="12" spans="1:24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3"/>
      <c r="M12" s="2"/>
      <c r="N12" s="3"/>
      <c r="O12" s="3"/>
      <c r="P12" s="3"/>
      <c r="Q12" s="2"/>
      <c r="R12" s="2"/>
      <c r="S12" s="7"/>
      <c r="T12" s="2"/>
      <c r="U12" s="2"/>
      <c r="V12" s="7"/>
      <c r="W12" s="2"/>
      <c r="X12" s="2"/>
    </row>
    <row r="13" spans="1:2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3"/>
      <c r="M13" s="2"/>
      <c r="N13" s="3"/>
      <c r="O13" s="3"/>
      <c r="P13" s="3"/>
      <c r="Q13" s="2"/>
      <c r="R13" s="2"/>
      <c r="S13" s="7"/>
      <c r="T13" s="2"/>
      <c r="U13" s="2"/>
      <c r="V13" s="7"/>
      <c r="W13" s="2"/>
      <c r="X13" s="2"/>
    </row>
    <row r="14" spans="1:2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3"/>
      <c r="O14" s="3"/>
      <c r="P14" s="3"/>
      <c r="Q14" s="2"/>
      <c r="R14" s="2"/>
      <c r="S14" s="7"/>
      <c r="T14" s="2"/>
      <c r="U14" s="2"/>
      <c r="V14" s="7"/>
      <c r="W14" s="2"/>
      <c r="X14" s="2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2025-04-04T11:10:17Z</dcterms:modified>
</cp:coreProperties>
</file>